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chitarane/Downloads/"/>
    </mc:Choice>
  </mc:AlternateContent>
  <xr:revisionPtr revIDLastSave="0" documentId="13_ncr:1_{F31785AD-1E1C-3C49-80CB-729F71EF6F09}" xr6:coauthVersionLast="47" xr6:coauthVersionMax="47" xr10:uidLastSave="{00000000-0000-0000-0000-000000000000}"/>
  <bookViews>
    <workbookView xWindow="2400" yWindow="860" windowWidth="29400" windowHeight="17000" xr2:uid="{9F6DF86D-4910-434F-87CE-92B1330483D2}"/>
  </bookViews>
  <sheets>
    <sheet name="german_credi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W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W536" i="1" s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W556" i="1" s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W576" i="1" s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585" i="1"/>
  <c r="W585" i="1" s="1"/>
  <c r="V586" i="1"/>
  <c r="W586" i="1" s="1"/>
  <c r="V587" i="1"/>
  <c r="W587" i="1" s="1"/>
  <c r="V588" i="1"/>
  <c r="W588" i="1" s="1"/>
  <c r="V589" i="1"/>
  <c r="W589" i="1" s="1"/>
  <c r="V590" i="1"/>
  <c r="W590" i="1" s="1"/>
  <c r="V591" i="1"/>
  <c r="W591" i="1" s="1"/>
  <c r="V592" i="1"/>
  <c r="W592" i="1" s="1"/>
  <c r="V593" i="1"/>
  <c r="W593" i="1" s="1"/>
  <c r="V594" i="1"/>
  <c r="W594" i="1" s="1"/>
  <c r="V595" i="1"/>
  <c r="W595" i="1" s="1"/>
  <c r="V596" i="1"/>
  <c r="W596" i="1" s="1"/>
  <c r="V597" i="1"/>
  <c r="W597" i="1" s="1"/>
  <c r="V598" i="1"/>
  <c r="W598" i="1" s="1"/>
  <c r="V599" i="1"/>
  <c r="W599" i="1" s="1"/>
  <c r="V600" i="1"/>
  <c r="W600" i="1" s="1"/>
  <c r="V601" i="1"/>
  <c r="W601" i="1" s="1"/>
  <c r="V602" i="1"/>
  <c r="W602" i="1" s="1"/>
  <c r="V603" i="1"/>
  <c r="W603" i="1" s="1"/>
  <c r="V604" i="1"/>
  <c r="W604" i="1" s="1"/>
  <c r="V605" i="1"/>
  <c r="W605" i="1" s="1"/>
  <c r="V606" i="1"/>
  <c r="W606" i="1" s="1"/>
  <c r="V607" i="1"/>
  <c r="W607" i="1" s="1"/>
  <c r="V608" i="1"/>
  <c r="W608" i="1" s="1"/>
  <c r="V609" i="1"/>
  <c r="W609" i="1" s="1"/>
  <c r="V610" i="1"/>
  <c r="W610" i="1" s="1"/>
  <c r="V611" i="1"/>
  <c r="W611" i="1" s="1"/>
  <c r="V612" i="1"/>
  <c r="W612" i="1" s="1"/>
  <c r="V613" i="1"/>
  <c r="W613" i="1" s="1"/>
  <c r="V614" i="1"/>
  <c r="W614" i="1" s="1"/>
  <c r="V615" i="1"/>
  <c r="W615" i="1" s="1"/>
  <c r="V616" i="1"/>
  <c r="W616" i="1" s="1"/>
  <c r="V617" i="1"/>
  <c r="W617" i="1" s="1"/>
  <c r="V618" i="1"/>
  <c r="W618" i="1" s="1"/>
  <c r="V619" i="1"/>
  <c r="W619" i="1" s="1"/>
  <c r="V620" i="1"/>
  <c r="W620" i="1" s="1"/>
  <c r="V621" i="1"/>
  <c r="W621" i="1" s="1"/>
  <c r="V622" i="1"/>
  <c r="W622" i="1" s="1"/>
  <c r="V623" i="1"/>
  <c r="W623" i="1" s="1"/>
  <c r="V624" i="1"/>
  <c r="W624" i="1" s="1"/>
  <c r="V625" i="1"/>
  <c r="W625" i="1" s="1"/>
  <c r="V626" i="1"/>
  <c r="W626" i="1" s="1"/>
  <c r="V627" i="1"/>
  <c r="W627" i="1" s="1"/>
  <c r="V628" i="1"/>
  <c r="W628" i="1" s="1"/>
  <c r="V629" i="1"/>
  <c r="W629" i="1" s="1"/>
  <c r="V630" i="1"/>
  <c r="W630" i="1" s="1"/>
  <c r="V631" i="1"/>
  <c r="W631" i="1" s="1"/>
  <c r="V632" i="1"/>
  <c r="W632" i="1" s="1"/>
  <c r="V633" i="1"/>
  <c r="W633" i="1" s="1"/>
  <c r="V634" i="1"/>
  <c r="W634" i="1" s="1"/>
  <c r="V635" i="1"/>
  <c r="W635" i="1" s="1"/>
  <c r="V636" i="1"/>
  <c r="W636" i="1" s="1"/>
  <c r="V637" i="1"/>
  <c r="W637" i="1" s="1"/>
  <c r="V638" i="1"/>
  <c r="W638" i="1" s="1"/>
  <c r="V639" i="1"/>
  <c r="W639" i="1" s="1"/>
  <c r="V640" i="1"/>
  <c r="W640" i="1" s="1"/>
  <c r="V641" i="1"/>
  <c r="W641" i="1" s="1"/>
  <c r="V642" i="1"/>
  <c r="W642" i="1" s="1"/>
  <c r="V643" i="1"/>
  <c r="W643" i="1" s="1"/>
  <c r="V644" i="1"/>
  <c r="W644" i="1" s="1"/>
  <c r="V645" i="1"/>
  <c r="W645" i="1" s="1"/>
  <c r="V646" i="1"/>
  <c r="W646" i="1" s="1"/>
  <c r="V647" i="1"/>
  <c r="W647" i="1" s="1"/>
  <c r="V648" i="1"/>
  <c r="W648" i="1" s="1"/>
  <c r="V649" i="1"/>
  <c r="W649" i="1" s="1"/>
  <c r="V650" i="1"/>
  <c r="W650" i="1" s="1"/>
  <c r="V651" i="1"/>
  <c r="W651" i="1" s="1"/>
  <c r="V652" i="1"/>
  <c r="W652" i="1" s="1"/>
  <c r="V653" i="1"/>
  <c r="W653" i="1" s="1"/>
  <c r="V654" i="1"/>
  <c r="W654" i="1" s="1"/>
  <c r="V655" i="1"/>
  <c r="W655" i="1" s="1"/>
  <c r="V656" i="1"/>
  <c r="W656" i="1" s="1"/>
  <c r="V657" i="1"/>
  <c r="W657" i="1" s="1"/>
  <c r="V658" i="1"/>
  <c r="W658" i="1" s="1"/>
  <c r="V659" i="1"/>
  <c r="W659" i="1" s="1"/>
  <c r="V660" i="1"/>
  <c r="W660" i="1" s="1"/>
  <c r="V661" i="1"/>
  <c r="W661" i="1" s="1"/>
  <c r="V662" i="1"/>
  <c r="W662" i="1" s="1"/>
  <c r="V663" i="1"/>
  <c r="W663" i="1" s="1"/>
  <c r="V664" i="1"/>
  <c r="W664" i="1" s="1"/>
  <c r="V665" i="1"/>
  <c r="W665" i="1" s="1"/>
  <c r="V666" i="1"/>
  <c r="W666" i="1" s="1"/>
  <c r="V667" i="1"/>
  <c r="W667" i="1" s="1"/>
  <c r="V668" i="1"/>
  <c r="W668" i="1" s="1"/>
  <c r="V669" i="1"/>
  <c r="W669" i="1" s="1"/>
  <c r="V670" i="1"/>
  <c r="W670" i="1" s="1"/>
  <c r="V671" i="1"/>
  <c r="W671" i="1" s="1"/>
  <c r="V672" i="1"/>
  <c r="W672" i="1" s="1"/>
  <c r="V673" i="1"/>
  <c r="W673" i="1" s="1"/>
  <c r="V674" i="1"/>
  <c r="W674" i="1" s="1"/>
  <c r="V675" i="1"/>
  <c r="W675" i="1" s="1"/>
  <c r="V676" i="1"/>
  <c r="W676" i="1" s="1"/>
  <c r="V677" i="1"/>
  <c r="W677" i="1" s="1"/>
  <c r="V678" i="1"/>
  <c r="W678" i="1" s="1"/>
  <c r="V679" i="1"/>
  <c r="W679" i="1" s="1"/>
  <c r="V680" i="1"/>
  <c r="W680" i="1" s="1"/>
  <c r="V681" i="1"/>
  <c r="W681" i="1" s="1"/>
  <c r="V682" i="1"/>
  <c r="W682" i="1" s="1"/>
  <c r="V683" i="1"/>
  <c r="W683" i="1" s="1"/>
  <c r="V684" i="1"/>
  <c r="W684" i="1" s="1"/>
  <c r="V685" i="1"/>
  <c r="W685" i="1" s="1"/>
  <c r="V686" i="1"/>
  <c r="W686" i="1" s="1"/>
  <c r="V687" i="1"/>
  <c r="W687" i="1" s="1"/>
  <c r="V688" i="1"/>
  <c r="W688" i="1" s="1"/>
  <c r="V689" i="1"/>
  <c r="W689" i="1" s="1"/>
  <c r="V690" i="1"/>
  <c r="W690" i="1" s="1"/>
  <c r="V691" i="1"/>
  <c r="W691" i="1" s="1"/>
  <c r="V692" i="1"/>
  <c r="W692" i="1" s="1"/>
  <c r="V693" i="1"/>
  <c r="W693" i="1" s="1"/>
  <c r="V694" i="1"/>
  <c r="W694" i="1" s="1"/>
  <c r="V695" i="1"/>
  <c r="W695" i="1" s="1"/>
  <c r="V696" i="1"/>
  <c r="W696" i="1" s="1"/>
  <c r="V697" i="1"/>
  <c r="W697" i="1" s="1"/>
  <c r="V698" i="1"/>
  <c r="W698" i="1" s="1"/>
  <c r="V699" i="1"/>
  <c r="W699" i="1" s="1"/>
  <c r="V700" i="1"/>
  <c r="W700" i="1" s="1"/>
  <c r="V701" i="1"/>
  <c r="W701" i="1" s="1"/>
  <c r="V702" i="1"/>
  <c r="W702" i="1" s="1"/>
  <c r="V703" i="1"/>
  <c r="W703" i="1" s="1"/>
  <c r="V704" i="1"/>
  <c r="W704" i="1" s="1"/>
  <c r="V705" i="1"/>
  <c r="W705" i="1" s="1"/>
  <c r="V706" i="1"/>
  <c r="W706" i="1" s="1"/>
  <c r="V707" i="1"/>
  <c r="W707" i="1" s="1"/>
  <c r="V708" i="1"/>
  <c r="W708" i="1" s="1"/>
  <c r="V709" i="1"/>
  <c r="W709" i="1" s="1"/>
  <c r="V710" i="1"/>
  <c r="W710" i="1" s="1"/>
  <c r="V711" i="1"/>
  <c r="W711" i="1" s="1"/>
  <c r="V712" i="1"/>
  <c r="W712" i="1" s="1"/>
  <c r="V713" i="1"/>
  <c r="W713" i="1" s="1"/>
  <c r="V714" i="1"/>
  <c r="W714" i="1" s="1"/>
  <c r="V715" i="1"/>
  <c r="W715" i="1" s="1"/>
  <c r="V716" i="1"/>
  <c r="W716" i="1" s="1"/>
  <c r="V717" i="1"/>
  <c r="W717" i="1" s="1"/>
  <c r="V718" i="1"/>
  <c r="W718" i="1" s="1"/>
  <c r="V719" i="1"/>
  <c r="W719" i="1" s="1"/>
  <c r="V720" i="1"/>
  <c r="W720" i="1" s="1"/>
  <c r="V721" i="1"/>
  <c r="W721" i="1" s="1"/>
  <c r="V722" i="1"/>
  <c r="W722" i="1" s="1"/>
  <c r="V723" i="1"/>
  <c r="W723" i="1" s="1"/>
  <c r="V724" i="1"/>
  <c r="W724" i="1" s="1"/>
  <c r="V725" i="1"/>
  <c r="W725" i="1" s="1"/>
  <c r="V726" i="1"/>
  <c r="W726" i="1" s="1"/>
  <c r="V727" i="1"/>
  <c r="W727" i="1" s="1"/>
  <c r="V728" i="1"/>
  <c r="W728" i="1" s="1"/>
  <c r="V729" i="1"/>
  <c r="W729" i="1" s="1"/>
  <c r="V730" i="1"/>
  <c r="W730" i="1" s="1"/>
  <c r="V731" i="1"/>
  <c r="W731" i="1" s="1"/>
  <c r="V732" i="1"/>
  <c r="W732" i="1" s="1"/>
  <c r="V733" i="1"/>
  <c r="W733" i="1" s="1"/>
  <c r="V734" i="1"/>
  <c r="W734" i="1" s="1"/>
  <c r="V735" i="1"/>
  <c r="W735" i="1" s="1"/>
  <c r="V736" i="1"/>
  <c r="W736" i="1" s="1"/>
  <c r="V737" i="1"/>
  <c r="W737" i="1" s="1"/>
  <c r="V738" i="1"/>
  <c r="W738" i="1" s="1"/>
  <c r="V739" i="1"/>
  <c r="W739" i="1" s="1"/>
  <c r="V740" i="1"/>
  <c r="W740" i="1" s="1"/>
  <c r="V741" i="1"/>
  <c r="W741" i="1" s="1"/>
  <c r="V742" i="1"/>
  <c r="W742" i="1" s="1"/>
  <c r="V743" i="1"/>
  <c r="W743" i="1" s="1"/>
  <c r="V744" i="1"/>
  <c r="W744" i="1" s="1"/>
  <c r="V745" i="1"/>
  <c r="W745" i="1" s="1"/>
  <c r="V746" i="1"/>
  <c r="W746" i="1" s="1"/>
  <c r="V747" i="1"/>
  <c r="W747" i="1" s="1"/>
  <c r="V748" i="1"/>
  <c r="W748" i="1" s="1"/>
  <c r="V749" i="1"/>
  <c r="W749" i="1" s="1"/>
  <c r="V750" i="1"/>
  <c r="W750" i="1" s="1"/>
  <c r="V751" i="1"/>
  <c r="W751" i="1" s="1"/>
  <c r="V752" i="1"/>
  <c r="W752" i="1" s="1"/>
  <c r="V753" i="1"/>
  <c r="W753" i="1" s="1"/>
  <c r="V754" i="1"/>
  <c r="W754" i="1" s="1"/>
  <c r="V755" i="1"/>
  <c r="W755" i="1" s="1"/>
  <c r="V756" i="1"/>
  <c r="W756" i="1" s="1"/>
  <c r="V757" i="1"/>
  <c r="W757" i="1" s="1"/>
  <c r="V758" i="1"/>
  <c r="W758" i="1" s="1"/>
  <c r="V759" i="1"/>
  <c r="W759" i="1" s="1"/>
  <c r="V760" i="1"/>
  <c r="W760" i="1" s="1"/>
  <c r="V761" i="1"/>
  <c r="W761" i="1" s="1"/>
  <c r="V762" i="1"/>
  <c r="W762" i="1" s="1"/>
  <c r="V763" i="1"/>
  <c r="W763" i="1" s="1"/>
  <c r="V764" i="1"/>
  <c r="W764" i="1" s="1"/>
  <c r="V765" i="1"/>
  <c r="W765" i="1" s="1"/>
  <c r="V766" i="1"/>
  <c r="W766" i="1" s="1"/>
  <c r="V767" i="1"/>
  <c r="W767" i="1" s="1"/>
  <c r="V768" i="1"/>
  <c r="W768" i="1" s="1"/>
  <c r="V769" i="1"/>
  <c r="W769" i="1" s="1"/>
  <c r="V770" i="1"/>
  <c r="W770" i="1" s="1"/>
  <c r="V771" i="1"/>
  <c r="W771" i="1" s="1"/>
  <c r="V772" i="1"/>
  <c r="W772" i="1" s="1"/>
  <c r="V773" i="1"/>
  <c r="W773" i="1" s="1"/>
  <c r="V774" i="1"/>
  <c r="W774" i="1" s="1"/>
  <c r="V775" i="1"/>
  <c r="W775" i="1" s="1"/>
  <c r="V776" i="1"/>
  <c r="W776" i="1" s="1"/>
  <c r="V777" i="1"/>
  <c r="W777" i="1" s="1"/>
  <c r="V778" i="1"/>
  <c r="W778" i="1" s="1"/>
  <c r="V779" i="1"/>
  <c r="W779" i="1" s="1"/>
  <c r="V780" i="1"/>
  <c r="W780" i="1" s="1"/>
  <c r="V781" i="1"/>
  <c r="W781" i="1" s="1"/>
  <c r="V782" i="1"/>
  <c r="W782" i="1" s="1"/>
  <c r="V783" i="1"/>
  <c r="W783" i="1" s="1"/>
  <c r="V784" i="1"/>
  <c r="W784" i="1" s="1"/>
  <c r="V785" i="1"/>
  <c r="W785" i="1" s="1"/>
  <c r="V786" i="1"/>
  <c r="W786" i="1" s="1"/>
  <c r="V787" i="1"/>
  <c r="W787" i="1" s="1"/>
  <c r="V788" i="1"/>
  <c r="W788" i="1" s="1"/>
  <c r="V789" i="1"/>
  <c r="W789" i="1" s="1"/>
  <c r="V790" i="1"/>
  <c r="W790" i="1" s="1"/>
  <c r="V791" i="1"/>
  <c r="W791" i="1" s="1"/>
  <c r="V792" i="1"/>
  <c r="W792" i="1" s="1"/>
  <c r="V793" i="1"/>
  <c r="W793" i="1" s="1"/>
  <c r="V794" i="1"/>
  <c r="W794" i="1" s="1"/>
  <c r="V795" i="1"/>
  <c r="W795" i="1" s="1"/>
  <c r="V796" i="1"/>
  <c r="W796" i="1" s="1"/>
  <c r="V797" i="1"/>
  <c r="W797" i="1" s="1"/>
  <c r="V798" i="1"/>
  <c r="W798" i="1" s="1"/>
  <c r="V799" i="1"/>
  <c r="W799" i="1" s="1"/>
  <c r="V800" i="1"/>
  <c r="W800" i="1" s="1"/>
  <c r="V801" i="1"/>
  <c r="W801" i="1" s="1"/>
  <c r="V802" i="1"/>
  <c r="W802" i="1" s="1"/>
  <c r="V803" i="1"/>
  <c r="W803" i="1" s="1"/>
  <c r="V804" i="1"/>
  <c r="W804" i="1" s="1"/>
  <c r="V805" i="1"/>
  <c r="W805" i="1" s="1"/>
  <c r="V806" i="1"/>
  <c r="W806" i="1" s="1"/>
  <c r="V807" i="1"/>
  <c r="W807" i="1" s="1"/>
  <c r="V808" i="1"/>
  <c r="W808" i="1" s="1"/>
  <c r="V809" i="1"/>
  <c r="W809" i="1" s="1"/>
  <c r="V810" i="1"/>
  <c r="W810" i="1" s="1"/>
  <c r="V811" i="1"/>
  <c r="W811" i="1" s="1"/>
  <c r="V812" i="1"/>
  <c r="W812" i="1" s="1"/>
  <c r="V813" i="1"/>
  <c r="W813" i="1" s="1"/>
  <c r="V814" i="1"/>
  <c r="W814" i="1" s="1"/>
  <c r="V815" i="1"/>
  <c r="W815" i="1" s="1"/>
  <c r="V816" i="1"/>
  <c r="W816" i="1" s="1"/>
  <c r="V817" i="1"/>
  <c r="W817" i="1" s="1"/>
  <c r="V818" i="1"/>
  <c r="W818" i="1" s="1"/>
  <c r="V819" i="1"/>
  <c r="W819" i="1" s="1"/>
  <c r="V820" i="1"/>
  <c r="W820" i="1" s="1"/>
  <c r="V821" i="1"/>
  <c r="W821" i="1" s="1"/>
  <c r="V822" i="1"/>
  <c r="W822" i="1" s="1"/>
  <c r="V823" i="1"/>
  <c r="W823" i="1" s="1"/>
  <c r="V824" i="1"/>
  <c r="W824" i="1" s="1"/>
  <c r="V825" i="1"/>
  <c r="W825" i="1" s="1"/>
  <c r="V826" i="1"/>
  <c r="W826" i="1" s="1"/>
  <c r="V827" i="1"/>
  <c r="W827" i="1" s="1"/>
  <c r="V828" i="1"/>
  <c r="W828" i="1" s="1"/>
  <c r="V829" i="1"/>
  <c r="W829" i="1" s="1"/>
  <c r="V830" i="1"/>
  <c r="W830" i="1" s="1"/>
  <c r="V831" i="1"/>
  <c r="W831" i="1" s="1"/>
  <c r="V832" i="1"/>
  <c r="W832" i="1" s="1"/>
  <c r="V833" i="1"/>
  <c r="W833" i="1" s="1"/>
  <c r="V834" i="1"/>
  <c r="W834" i="1" s="1"/>
  <c r="V835" i="1"/>
  <c r="W835" i="1" s="1"/>
  <c r="V836" i="1"/>
  <c r="W836" i="1" s="1"/>
  <c r="V837" i="1"/>
  <c r="W837" i="1" s="1"/>
  <c r="V838" i="1"/>
  <c r="W838" i="1" s="1"/>
  <c r="V839" i="1"/>
  <c r="W839" i="1" s="1"/>
  <c r="V840" i="1"/>
  <c r="W840" i="1" s="1"/>
  <c r="V841" i="1"/>
  <c r="W841" i="1" s="1"/>
  <c r="V842" i="1"/>
  <c r="W842" i="1" s="1"/>
  <c r="V843" i="1"/>
  <c r="W843" i="1" s="1"/>
  <c r="V844" i="1"/>
  <c r="W844" i="1" s="1"/>
  <c r="V845" i="1"/>
  <c r="W845" i="1" s="1"/>
  <c r="V846" i="1"/>
  <c r="W846" i="1" s="1"/>
  <c r="V847" i="1"/>
  <c r="W847" i="1" s="1"/>
  <c r="V848" i="1"/>
  <c r="W848" i="1" s="1"/>
  <c r="V849" i="1"/>
  <c r="W849" i="1" s="1"/>
  <c r="V850" i="1"/>
  <c r="W850" i="1" s="1"/>
  <c r="V851" i="1"/>
  <c r="W851" i="1" s="1"/>
  <c r="V852" i="1"/>
  <c r="W852" i="1" s="1"/>
  <c r="V853" i="1"/>
  <c r="W853" i="1" s="1"/>
  <c r="V854" i="1"/>
  <c r="W854" i="1" s="1"/>
  <c r="V855" i="1"/>
  <c r="W855" i="1" s="1"/>
  <c r="V856" i="1"/>
  <c r="W856" i="1" s="1"/>
  <c r="V857" i="1"/>
  <c r="W857" i="1" s="1"/>
  <c r="V858" i="1"/>
  <c r="W858" i="1" s="1"/>
  <c r="V859" i="1"/>
  <c r="W859" i="1" s="1"/>
  <c r="V860" i="1"/>
  <c r="W860" i="1" s="1"/>
  <c r="V861" i="1"/>
  <c r="W861" i="1" s="1"/>
  <c r="V862" i="1"/>
  <c r="W862" i="1" s="1"/>
  <c r="V863" i="1"/>
  <c r="W863" i="1" s="1"/>
  <c r="V864" i="1"/>
  <c r="W864" i="1" s="1"/>
  <c r="V865" i="1"/>
  <c r="W865" i="1" s="1"/>
  <c r="V866" i="1"/>
  <c r="W866" i="1" s="1"/>
  <c r="V867" i="1"/>
  <c r="W867" i="1" s="1"/>
  <c r="V868" i="1"/>
  <c r="W868" i="1" s="1"/>
  <c r="V869" i="1"/>
  <c r="W869" i="1" s="1"/>
  <c r="V870" i="1"/>
  <c r="W870" i="1" s="1"/>
  <c r="V871" i="1"/>
  <c r="W871" i="1" s="1"/>
  <c r="V872" i="1"/>
  <c r="W872" i="1" s="1"/>
  <c r="V873" i="1"/>
  <c r="W873" i="1" s="1"/>
  <c r="V874" i="1"/>
  <c r="W874" i="1" s="1"/>
  <c r="V875" i="1"/>
  <c r="W875" i="1" s="1"/>
  <c r="V876" i="1"/>
  <c r="W876" i="1" s="1"/>
  <c r="V877" i="1"/>
  <c r="W877" i="1" s="1"/>
  <c r="V878" i="1"/>
  <c r="W878" i="1" s="1"/>
  <c r="V879" i="1"/>
  <c r="W879" i="1" s="1"/>
  <c r="V880" i="1"/>
  <c r="W880" i="1" s="1"/>
  <c r="V881" i="1"/>
  <c r="W881" i="1" s="1"/>
  <c r="V882" i="1"/>
  <c r="W882" i="1" s="1"/>
  <c r="V883" i="1"/>
  <c r="W883" i="1" s="1"/>
  <c r="V884" i="1"/>
  <c r="W884" i="1" s="1"/>
  <c r="V885" i="1"/>
  <c r="W885" i="1" s="1"/>
  <c r="V886" i="1"/>
  <c r="W886" i="1" s="1"/>
  <c r="V887" i="1"/>
  <c r="W887" i="1" s="1"/>
  <c r="V888" i="1"/>
  <c r="W888" i="1" s="1"/>
  <c r="V889" i="1"/>
  <c r="W889" i="1" s="1"/>
  <c r="V890" i="1"/>
  <c r="W890" i="1" s="1"/>
  <c r="V891" i="1"/>
  <c r="W891" i="1" s="1"/>
  <c r="V892" i="1"/>
  <c r="W892" i="1" s="1"/>
  <c r="V893" i="1"/>
  <c r="W893" i="1" s="1"/>
  <c r="V894" i="1"/>
  <c r="W894" i="1" s="1"/>
  <c r="V895" i="1"/>
  <c r="W895" i="1" s="1"/>
  <c r="V896" i="1"/>
  <c r="W896" i="1" s="1"/>
  <c r="V897" i="1"/>
  <c r="W897" i="1" s="1"/>
  <c r="V898" i="1"/>
  <c r="W898" i="1" s="1"/>
  <c r="V899" i="1"/>
  <c r="W899" i="1" s="1"/>
  <c r="V900" i="1"/>
  <c r="W900" i="1" s="1"/>
  <c r="V901" i="1"/>
  <c r="W901" i="1" s="1"/>
  <c r="V902" i="1"/>
  <c r="W902" i="1" s="1"/>
  <c r="V903" i="1"/>
  <c r="W903" i="1" s="1"/>
  <c r="V904" i="1"/>
  <c r="W904" i="1" s="1"/>
  <c r="V905" i="1"/>
  <c r="W905" i="1" s="1"/>
  <c r="V906" i="1"/>
  <c r="W906" i="1" s="1"/>
  <c r="V907" i="1"/>
  <c r="W907" i="1" s="1"/>
  <c r="V908" i="1"/>
  <c r="W908" i="1" s="1"/>
  <c r="V909" i="1"/>
  <c r="W909" i="1" s="1"/>
  <c r="V910" i="1"/>
  <c r="W910" i="1" s="1"/>
  <c r="V911" i="1"/>
  <c r="W911" i="1" s="1"/>
  <c r="V912" i="1"/>
  <c r="W912" i="1" s="1"/>
  <c r="V913" i="1"/>
  <c r="W913" i="1" s="1"/>
  <c r="V914" i="1"/>
  <c r="W914" i="1" s="1"/>
  <c r="V915" i="1"/>
  <c r="W915" i="1" s="1"/>
  <c r="V916" i="1"/>
  <c r="W916" i="1" s="1"/>
  <c r="V917" i="1"/>
  <c r="W917" i="1" s="1"/>
  <c r="V918" i="1"/>
  <c r="W918" i="1" s="1"/>
  <c r="V919" i="1"/>
  <c r="W919" i="1" s="1"/>
  <c r="V920" i="1"/>
  <c r="W920" i="1" s="1"/>
  <c r="V921" i="1"/>
  <c r="W921" i="1" s="1"/>
  <c r="V922" i="1"/>
  <c r="W922" i="1" s="1"/>
  <c r="V923" i="1"/>
  <c r="W923" i="1" s="1"/>
  <c r="V924" i="1"/>
  <c r="W924" i="1" s="1"/>
  <c r="V925" i="1"/>
  <c r="W925" i="1" s="1"/>
  <c r="V926" i="1"/>
  <c r="W926" i="1" s="1"/>
  <c r="V927" i="1"/>
  <c r="W927" i="1" s="1"/>
  <c r="V928" i="1"/>
  <c r="W928" i="1" s="1"/>
  <c r="V929" i="1"/>
  <c r="W929" i="1" s="1"/>
  <c r="V930" i="1"/>
  <c r="W930" i="1" s="1"/>
  <c r="V931" i="1"/>
  <c r="W931" i="1" s="1"/>
  <c r="V932" i="1"/>
  <c r="W932" i="1" s="1"/>
  <c r="V933" i="1"/>
  <c r="W933" i="1" s="1"/>
  <c r="V934" i="1"/>
  <c r="W934" i="1" s="1"/>
  <c r="V935" i="1"/>
  <c r="W935" i="1" s="1"/>
  <c r="V936" i="1"/>
  <c r="W936" i="1" s="1"/>
  <c r="V937" i="1"/>
  <c r="W937" i="1" s="1"/>
  <c r="V938" i="1"/>
  <c r="W938" i="1" s="1"/>
  <c r="V939" i="1"/>
  <c r="W939" i="1" s="1"/>
  <c r="V940" i="1"/>
  <c r="W940" i="1" s="1"/>
  <c r="V941" i="1"/>
  <c r="W941" i="1" s="1"/>
  <c r="V942" i="1"/>
  <c r="W942" i="1" s="1"/>
  <c r="V943" i="1"/>
  <c r="W943" i="1" s="1"/>
  <c r="V944" i="1"/>
  <c r="W944" i="1" s="1"/>
  <c r="V945" i="1"/>
  <c r="W945" i="1" s="1"/>
  <c r="V946" i="1"/>
  <c r="W946" i="1" s="1"/>
  <c r="V947" i="1"/>
  <c r="W947" i="1" s="1"/>
  <c r="V948" i="1"/>
  <c r="W948" i="1" s="1"/>
  <c r="V949" i="1"/>
  <c r="W949" i="1" s="1"/>
  <c r="V950" i="1"/>
  <c r="W950" i="1" s="1"/>
  <c r="V951" i="1"/>
  <c r="W951" i="1" s="1"/>
  <c r="V952" i="1"/>
  <c r="W952" i="1" s="1"/>
  <c r="V953" i="1"/>
  <c r="W953" i="1" s="1"/>
  <c r="V954" i="1"/>
  <c r="W954" i="1" s="1"/>
  <c r="V955" i="1"/>
  <c r="W955" i="1" s="1"/>
  <c r="V956" i="1"/>
  <c r="W956" i="1" s="1"/>
  <c r="V957" i="1"/>
  <c r="W957" i="1" s="1"/>
  <c r="V958" i="1"/>
  <c r="W958" i="1" s="1"/>
  <c r="V959" i="1"/>
  <c r="W959" i="1" s="1"/>
  <c r="V960" i="1"/>
  <c r="W960" i="1" s="1"/>
  <c r="V961" i="1"/>
  <c r="W961" i="1" s="1"/>
  <c r="V962" i="1"/>
  <c r="W962" i="1" s="1"/>
  <c r="V963" i="1"/>
  <c r="W963" i="1" s="1"/>
  <c r="V964" i="1"/>
  <c r="W964" i="1" s="1"/>
  <c r="V965" i="1"/>
  <c r="W965" i="1" s="1"/>
  <c r="V966" i="1"/>
  <c r="W966" i="1" s="1"/>
  <c r="V967" i="1"/>
  <c r="W967" i="1" s="1"/>
  <c r="V968" i="1"/>
  <c r="W968" i="1" s="1"/>
  <c r="V969" i="1"/>
  <c r="W969" i="1" s="1"/>
  <c r="V970" i="1"/>
  <c r="W970" i="1" s="1"/>
  <c r="V971" i="1"/>
  <c r="W971" i="1" s="1"/>
  <c r="V972" i="1"/>
  <c r="W972" i="1" s="1"/>
  <c r="V973" i="1"/>
  <c r="W973" i="1" s="1"/>
  <c r="V974" i="1"/>
  <c r="W974" i="1" s="1"/>
  <c r="V975" i="1"/>
  <c r="W975" i="1" s="1"/>
  <c r="V976" i="1"/>
  <c r="W976" i="1" s="1"/>
  <c r="V977" i="1"/>
  <c r="W977" i="1" s="1"/>
  <c r="V978" i="1"/>
  <c r="W978" i="1" s="1"/>
  <c r="V979" i="1"/>
  <c r="W979" i="1" s="1"/>
  <c r="V980" i="1"/>
  <c r="W980" i="1" s="1"/>
  <c r="V981" i="1"/>
  <c r="W981" i="1" s="1"/>
  <c r="V982" i="1"/>
  <c r="W982" i="1" s="1"/>
  <c r="V983" i="1"/>
  <c r="W983" i="1" s="1"/>
  <c r="V984" i="1"/>
  <c r="W984" i="1" s="1"/>
  <c r="V985" i="1"/>
  <c r="W985" i="1" s="1"/>
  <c r="V986" i="1"/>
  <c r="W986" i="1" s="1"/>
  <c r="V987" i="1"/>
  <c r="W987" i="1" s="1"/>
  <c r="V988" i="1"/>
  <c r="W988" i="1" s="1"/>
  <c r="V989" i="1"/>
  <c r="W989" i="1" s="1"/>
  <c r="V990" i="1"/>
  <c r="W990" i="1" s="1"/>
  <c r="V991" i="1"/>
  <c r="W991" i="1" s="1"/>
  <c r="V992" i="1"/>
  <c r="W992" i="1" s="1"/>
  <c r="V993" i="1"/>
  <c r="W993" i="1" s="1"/>
  <c r="V994" i="1"/>
  <c r="W994" i="1" s="1"/>
  <c r="V995" i="1"/>
  <c r="W995" i="1" s="1"/>
  <c r="V996" i="1"/>
  <c r="W996" i="1" s="1"/>
  <c r="V997" i="1"/>
  <c r="W997" i="1" s="1"/>
  <c r="V998" i="1"/>
  <c r="W998" i="1" s="1"/>
  <c r="V999" i="1"/>
  <c r="W999" i="1" s="1"/>
  <c r="V1000" i="1"/>
  <c r="W1000" i="1" s="1"/>
  <c r="V1001" i="1"/>
  <c r="W1001" i="1" s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<sst xmlns="http://schemas.openxmlformats.org/spreadsheetml/2006/main" count="11023" uniqueCount="64">
  <si>
    <t>Age</t>
  </si>
  <si>
    <t>Sex</t>
  </si>
  <si>
    <t>Job</t>
  </si>
  <si>
    <t>Housing</t>
  </si>
  <si>
    <t>Saving_Account</t>
  </si>
  <si>
    <t>Checking_Account</t>
  </si>
  <si>
    <t>Duration</t>
  </si>
  <si>
    <t>Purpose</t>
  </si>
  <si>
    <t>Age_Group</t>
  </si>
  <si>
    <t>Credit_Category</t>
  </si>
  <si>
    <t>Duration_Group</t>
  </si>
  <si>
    <t>Financial_Profile</t>
  </si>
  <si>
    <t>Risk_Score</t>
  </si>
  <si>
    <t>Risk_Category</t>
  </si>
  <si>
    <t>Monthly_Payment</t>
  </si>
  <si>
    <t>Skill_Level</t>
  </si>
  <si>
    <t>Purpose_Category</t>
  </si>
  <si>
    <t>Annual_Credit_Exposure</t>
  </si>
  <si>
    <t>male</t>
  </si>
  <si>
    <t>own</t>
  </si>
  <si>
    <t>NA</t>
  </si>
  <si>
    <t>little</t>
  </si>
  <si>
    <t>radio/TV</t>
  </si>
  <si>
    <t>Senior (50+)</t>
  </si>
  <si>
    <t>Low (≤2K)</t>
  </si>
  <si>
    <t>Short-term (≤12m)</t>
  </si>
  <si>
    <t>Low</t>
  </si>
  <si>
    <t>Skilled</t>
  </si>
  <si>
    <t>Home &amp; Living</t>
  </si>
  <si>
    <t>female</t>
  </si>
  <si>
    <t>moderate</t>
  </si>
  <si>
    <t>Young (18-25)</t>
  </si>
  <si>
    <t>High (5K-10K)</t>
  </si>
  <si>
    <t>Long-term (&gt;24m)</t>
  </si>
  <si>
    <t>Medium</t>
  </si>
  <si>
    <t>education</t>
  </si>
  <si>
    <t>Middle-aged (36-50)</t>
  </si>
  <si>
    <t>Medium (2K-5K)</t>
  </si>
  <si>
    <t>Unskilled Resident</t>
  </si>
  <si>
    <t>Education</t>
  </si>
  <si>
    <t>free</t>
  </si>
  <si>
    <t>furniture/equipment</t>
  </si>
  <si>
    <t>car</t>
  </si>
  <si>
    <t>Medium-term (13-24m)</t>
  </si>
  <si>
    <t>Vehicle</t>
  </si>
  <si>
    <t>Adult (26-35)</t>
  </si>
  <si>
    <t>quite rich</t>
  </si>
  <si>
    <t>High</t>
  </si>
  <si>
    <t>rent</t>
  </si>
  <si>
    <t>Highly Skilled</t>
  </si>
  <si>
    <t>rich</t>
  </si>
  <si>
    <t>business</t>
  </si>
  <si>
    <t>Business</t>
  </si>
  <si>
    <t>Very High (&gt;10K)</t>
  </si>
  <si>
    <t>domestic appliances</t>
  </si>
  <si>
    <t>repairs</t>
  </si>
  <si>
    <t>Unskilled Non-Resident</t>
  </si>
  <si>
    <t>vacation/others</t>
  </si>
  <si>
    <t>Other</t>
  </si>
  <si>
    <t>Has_Checking</t>
  </si>
  <si>
    <t>Total_Credit_Amount</t>
  </si>
  <si>
    <t>Risk_Flag</t>
  </si>
  <si>
    <t>Has_Saving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</si>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</sst>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2" formatCode="&quot;$&quot;#,##0.00_);[Red]\(&quot;$&quot;#,##0.00\)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10557-665C-4F46-9B6D-7CFA9F8704BB}" name="Table1" displayName="Table1" ref="B1:W1001" totalsRowShown="0">
  <autoFilter ref="B1:W1001" xr:uid="{51910557-665C-4F46-9B6D-7CFA9F8704BB}"/>
  <tableColumns count="22">
    <tableColumn id="1" xr3:uid="{E823CBDA-9DF2-8F43-9121-4BC3A31EC866}" name="Age"/>
    <tableColumn id="10" xr3:uid="{A2829A56-B4BD-C344-8A2A-D78A4F81650D}" name="Age_Group"/>
    <tableColumn id="2" xr3:uid="{7482A1C7-E25C-9F41-9E64-C66232EF5FCC}" name="Sex"/>
    <tableColumn id="3" xr3:uid="{904F48B7-CE0D-FD49-A120-9B8469EE6B23}" name="Job"/>
    <tableColumn id="18" xr3:uid="{5EC14049-1E62-AF4B-878A-976980C693FC}" name="Skill_Level"/>
    <tableColumn id="4" xr3:uid="{1D4E98B0-8420-F749-9573-82A4A289199B}" name="Housing"/>
    <tableColumn id="5" xr3:uid="{B1C1ACB5-390A-584E-AF2C-6CDB62A51E64}" name="Saving_Account"/>
    <tableColumn id="21" xr3:uid="{3612F810-BB7A-AD48-AE96-67BA92AF922E}" name="Has_Saving" dataDxfId="8">
      <calculatedColumnFormula>IF(Table1[[#This Row],[Saving_Account]]="NA", "No", "Yes")</calculatedColumnFormula>
    </tableColumn>
    <tableColumn id="6" xr3:uid="{C0131735-6CDC-274B-A048-ADC10E74056F}" name="Checking_Account"/>
    <tableColumn id="23" xr3:uid="{FCBF5D4F-94C7-AB4F-812D-3F6EF0F78FCB}" name="Has_Checking" dataDxfId="7">
      <calculatedColumnFormula>IF(Table1[[#This Row],[Checking_Account]]="NA", "No", "Yes")</calculatedColumnFormula>
    </tableColumn>
    <tableColumn id="7" xr3:uid="{358BB7F3-EE61-D74B-9650-A0753BC09541}" name="Total_Credit_Amount" dataDxfId="6"/>
    <tableColumn id="11" xr3:uid="{BB5766F7-B0F7-3E48-BDB1-BE7C6CCC74F5}" name="Credit_Category" dataDxfId="5"/>
    <tableColumn id="8" xr3:uid="{04C83DF3-84EE-4F4F-B090-E8492A4D93D3}" name="Duration"/>
    <tableColumn id="12" xr3:uid="{8AC50E2B-DBFD-684C-A6B3-A3976D0D6874}" name="Duration_Group"/>
    <tableColumn id="9" xr3:uid="{C9D51B6D-406C-3747-88E9-487A2F450E87}" name="Purpose"/>
    <tableColumn id="19" xr3:uid="{04BEEFD8-7339-9946-BD13-8A204A61DB04}" name="Purpose_Category"/>
    <tableColumn id="13" xr3:uid="{2E3943F9-7A51-AE4E-A60C-962EC7C5D5AF}" name="Financial_Profile"/>
    <tableColumn id="16" xr3:uid="{5498A6EB-EF76-C840-8B41-3BBC7B714A0F}" name="Monthly_Payment" dataDxfId="4"/>
    <tableColumn id="20" xr3:uid="{0FD63E71-6DA4-BD40-94F6-BCF8E0C54DFB}" name="Annual_Credit_Exposure" dataDxfId="3"/>
    <tableColumn id="25" xr3:uid="{567DBD92-8AB3-0D47-AE0D-E473DA1F0EA2}" name="Risk_Flag" dataDxfId="2">
      <calculatedColumnFormula>IF(AND(Table1[[#This Row],[Credit_Category]]="High (5K-10K)", Table1[[#This Row],[Duration_Group]]="Long-term (&gt;24m)", Table1[[#This Row],[Purpose_Category]]="Low"), "High Risk", "Normal")</calculatedColumnFormula>
    </tableColumn>
    <tableColumn id="27" xr3:uid="{606F9489-A5E2-9941-8D80-40C18675ABF1}" name="Risk_Score" dataDxfId="1">
      <calculatedColumnFormula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calculatedColumnFormula>
    </tableColumn>
    <tableColumn id="28" xr3:uid="{00E5BDA4-7E05-514B-93CB-5C66F7F75B49}" name="Risk_Category" dataDxfId="0">
      <calculatedColumnFormula>IF(Table1[[#This Row],[Risk_Score]]&lt;=4,"Low Risk",IF(Table1[[#This Row],[Risk_Score]]&lt;=8,"Medium Risk",IF(Table1[[#This Row],[Risk_Score]]&lt;=12,"High Risk","Very High Risk")))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1705-08BE-964F-86D4-97B66FBFF73A}">
  <dimension ref="A1:W1001"/>
  <sheetViews>
    <sheetView tabSelected="1" workbookViewId="0">
      <selection activeCell="K14" sqref="K14"/>
    </sheetView>
  </sheetViews>
  <sheetFormatPr baseColWidth="10" defaultRowHeight="16" x14ac:dyDescent="0.2"/>
  <cols>
    <col min="1" max="1" width="11.83203125" bestFit="1" customWidth="1"/>
    <col min="2" max="2" width="6.83203125" bestFit="1" customWidth="1"/>
    <col min="3" max="3" width="12.5" customWidth="1"/>
    <col min="4" max="4" width="6.6640625" bestFit="1" customWidth="1"/>
    <col min="5" max="5" width="6.33203125" bestFit="1" customWidth="1"/>
    <col min="6" max="6" width="12.1640625" customWidth="1"/>
    <col min="7" max="7" width="10.5" bestFit="1" customWidth="1"/>
    <col min="8" max="8" width="16.6640625" bestFit="1" customWidth="1"/>
    <col min="9" max="9" width="16.6640625" customWidth="1"/>
    <col min="10" max="10" width="19.33203125" bestFit="1" customWidth="1"/>
    <col min="11" max="11" width="19.33203125" customWidth="1"/>
    <col min="12" max="12" width="16.1640625" style="2" bestFit="1" customWidth="1"/>
    <col min="13" max="13" width="17.1640625" bestFit="1" customWidth="1"/>
    <col min="15" max="15" width="16.5" customWidth="1"/>
    <col min="16" max="16" width="18" bestFit="1" customWidth="1"/>
    <col min="17" max="17" width="15.5" customWidth="1"/>
    <col min="18" max="18" width="17.5" bestFit="1" customWidth="1"/>
    <col min="19" max="19" width="17.33203125" style="2" customWidth="1"/>
    <col min="20" max="20" width="24" style="2" bestFit="1" customWidth="1"/>
    <col min="21" max="21" width="18.1640625" customWidth="1"/>
    <col min="22" max="22" width="10.83203125" style="1"/>
    <col min="23" max="23" width="18.6640625" customWidth="1"/>
    <col min="24" max="24" width="23.5" customWidth="1"/>
  </cols>
  <sheetData>
    <row r="1" spans="1:23" x14ac:dyDescent="0.2">
      <c r="A1" t="s">
        <v>63</v>
      </c>
      <c r="B1" t="s">
        <v>0</v>
      </c>
      <c r="C1" t="s">
        <v>8</v>
      </c>
      <c r="D1" t="s">
        <v>1</v>
      </c>
      <c r="E1" t="s">
        <v>2</v>
      </c>
      <c r="F1" t="s">
        <v>15</v>
      </c>
      <c r="G1" t="s">
        <v>3</v>
      </c>
      <c r="H1" t="s">
        <v>4</v>
      </c>
      <c r="I1" t="s">
        <v>62</v>
      </c>
      <c r="J1" t="s">
        <v>5</v>
      </c>
      <c r="K1" t="s">
        <v>59</v>
      </c>
      <c r="L1" s="2" t="s">
        <v>60</v>
      </c>
      <c r="M1" t="s">
        <v>9</v>
      </c>
      <c r="N1" t="s">
        <v>6</v>
      </c>
      <c r="O1" t="s">
        <v>10</v>
      </c>
      <c r="P1" t="s">
        <v>7</v>
      </c>
      <c r="Q1" t="s">
        <v>16</v>
      </c>
      <c r="R1" t="s">
        <v>11</v>
      </c>
      <c r="S1" s="2" t="s">
        <v>14</v>
      </c>
      <c r="T1" s="2" t="s">
        <v>17</v>
      </c>
      <c r="U1" t="s">
        <v>61</v>
      </c>
      <c r="V1" s="1" t="s">
        <v>12</v>
      </c>
      <c r="W1" t="s">
        <v>13</v>
      </c>
    </row>
    <row r="2" spans="1:23" x14ac:dyDescent="0.2">
      <c r="A2" s="2">
        <v>1</v>
      </c>
      <c r="B2">
        <v>67</v>
      </c>
      <c r="C2" t="s">
        <v>23</v>
      </c>
      <c r="D2" t="s">
        <v>18</v>
      </c>
      <c r="E2">
        <v>2</v>
      </c>
      <c r="F2" t="s">
        <v>27</v>
      </c>
      <c r="G2" t="s">
        <v>19</v>
      </c>
      <c r="H2" t="s">
        <v>20</v>
      </c>
      <c r="I2" t="str">
        <f>IF(Table1[[#This Row],[Saving_Account]]="NA", "No", "Yes")</f>
        <v>No</v>
      </c>
      <c r="J2" t="s">
        <v>21</v>
      </c>
      <c r="K2" t="str">
        <f>IF(Table1[[#This Row],[Checking_Account]]="NA", "No", "Yes")</f>
        <v>Yes</v>
      </c>
      <c r="L2" s="2">
        <v>1169</v>
      </c>
      <c r="M2" t="s">
        <v>24</v>
      </c>
      <c r="N2">
        <v>6</v>
      </c>
      <c r="O2" t="s">
        <v>25</v>
      </c>
      <c r="P2" t="s">
        <v>22</v>
      </c>
      <c r="Q2" t="s">
        <v>28</v>
      </c>
      <c r="R2" t="s">
        <v>26</v>
      </c>
      <c r="S2" s="2">
        <v>194.83</v>
      </c>
      <c r="T2" s="2">
        <v>2338</v>
      </c>
      <c r="U2" t="str">
        <f>IF(AND(Table1[[#This Row],[Credit_Category]]="High (5K-10K)", Table1[[#This Row],[Duration_Group]]="Long-term (&gt;24m)", Table1[[#This Row],[Purpose_Category]]="Low"), "High Risk", "Normal")</f>
        <v>Normal</v>
      </c>
      <c r="V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4.6690000000000005</v>
      </c>
      <c r="W2" t="str">
        <f>IF(Table1[[#This Row],[Risk_Score]]&lt;=4,"Low Risk",IF(Table1[[#This Row],[Risk_Score]]&lt;=8,"Medium Risk",IF(Table1[[#This Row],[Risk_Score]]&lt;=12,"High Risk","Very High Risk")))</f>
        <v>Medium Risk</v>
      </c>
    </row>
    <row r="3" spans="1:23" x14ac:dyDescent="0.2">
      <c r="A3" s="2">
        <v>2</v>
      </c>
      <c r="B3">
        <v>22</v>
      </c>
      <c r="C3" t="s">
        <v>31</v>
      </c>
      <c r="D3" t="s">
        <v>29</v>
      </c>
      <c r="E3">
        <v>2</v>
      </c>
      <c r="F3" t="s">
        <v>27</v>
      </c>
      <c r="G3" t="s">
        <v>19</v>
      </c>
      <c r="H3" t="s">
        <v>21</v>
      </c>
      <c r="I3" t="str">
        <f>IF(Table1[[#This Row],[Saving_Account]]="NA", "No", "Yes")</f>
        <v>Yes</v>
      </c>
      <c r="J3" t="s">
        <v>30</v>
      </c>
      <c r="K3" t="str">
        <f>IF(Table1[[#This Row],[Checking_Account]]="NA", "No", "Yes")</f>
        <v>Yes</v>
      </c>
      <c r="L3" s="2">
        <v>5951</v>
      </c>
      <c r="M3" t="s">
        <v>32</v>
      </c>
      <c r="N3">
        <v>48</v>
      </c>
      <c r="O3" t="s">
        <v>33</v>
      </c>
      <c r="P3" t="s">
        <v>22</v>
      </c>
      <c r="Q3" t="s">
        <v>28</v>
      </c>
      <c r="R3" t="s">
        <v>34</v>
      </c>
      <c r="S3" s="2">
        <v>123.98</v>
      </c>
      <c r="T3" s="2">
        <v>1487.75</v>
      </c>
      <c r="U3" t="str">
        <f>IF(AND(Table1[[#This Row],[Credit_Category]]="High (5K-10K)", Table1[[#This Row],[Duration_Group]]="Long-term (&gt;24m)", Table1[[#This Row],[Purpose_Category]]="Low"), "High Risk", "Normal")</f>
        <v>Normal</v>
      </c>
      <c r="V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10.451000000000001</v>
      </c>
      <c r="W3" t="str">
        <f>IF(Table1[[#This Row],[Risk_Score]]&lt;=4,"Low Risk",IF(Table1[[#This Row],[Risk_Score]]&lt;=8,"Medium Risk",IF(Table1[[#This Row],[Risk_Score]]&lt;=12,"High Risk","Very High Risk")))</f>
        <v>High Risk</v>
      </c>
    </row>
    <row r="4" spans="1:23" x14ac:dyDescent="0.2">
      <c r="A4" s="2">
        <v>3</v>
      </c>
      <c r="B4">
        <v>49</v>
      </c>
      <c r="C4" t="s">
        <v>36</v>
      </c>
      <c r="D4" t="s">
        <v>18</v>
      </c>
      <c r="E4">
        <v>1</v>
      </c>
      <c r="F4" t="s">
        <v>38</v>
      </c>
      <c r="G4" t="s">
        <v>19</v>
      </c>
      <c r="H4" t="s">
        <v>21</v>
      </c>
      <c r="I4" t="str">
        <f>IF(Table1[[#This Row],[Saving_Account]]="NA", "No", "Yes")</f>
        <v>Yes</v>
      </c>
      <c r="J4" t="s">
        <v>20</v>
      </c>
      <c r="K4" t="str">
        <f>IF(Table1[[#This Row],[Checking_Account]]="NA", "No", "Yes")</f>
        <v>No</v>
      </c>
      <c r="L4" s="2">
        <v>2096</v>
      </c>
      <c r="M4" t="s">
        <v>37</v>
      </c>
      <c r="N4">
        <v>12</v>
      </c>
      <c r="O4" t="s">
        <v>25</v>
      </c>
      <c r="P4" t="s">
        <v>35</v>
      </c>
      <c r="Q4" t="s">
        <v>39</v>
      </c>
      <c r="R4" t="s">
        <v>26</v>
      </c>
      <c r="S4" s="2">
        <v>174.67</v>
      </c>
      <c r="T4" s="2">
        <v>2096</v>
      </c>
      <c r="U4" t="str">
        <f>IF(AND(Table1[[#This Row],[Credit_Category]]="High (5K-10K)", Table1[[#This Row],[Duration_Group]]="Long-term (&gt;24m)", Table1[[#This Row],[Purpose_Category]]="Low"), "High Risk", "Normal")</f>
        <v>Normal</v>
      </c>
      <c r="V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4.5960000000000001</v>
      </c>
      <c r="W4" t="str">
        <f>IF(Table1[[#This Row],[Risk_Score]]&lt;=4,"Low Risk",IF(Table1[[#This Row],[Risk_Score]]&lt;=8,"Medium Risk",IF(Table1[[#This Row],[Risk_Score]]&lt;=12,"High Risk","Very High Risk")))</f>
        <v>Medium Risk</v>
      </c>
    </row>
    <row r="5" spans="1:23" x14ac:dyDescent="0.2">
      <c r="A5" s="2">
        <v>4</v>
      </c>
      <c r="B5">
        <v>45</v>
      </c>
      <c r="C5" t="s">
        <v>36</v>
      </c>
      <c r="D5" t="s">
        <v>18</v>
      </c>
      <c r="E5">
        <v>2</v>
      </c>
      <c r="F5" t="s">
        <v>27</v>
      </c>
      <c r="G5" t="s">
        <v>40</v>
      </c>
      <c r="H5" t="s">
        <v>21</v>
      </c>
      <c r="I5" t="str">
        <f>IF(Table1[[#This Row],[Saving_Account]]="NA", "No", "Yes")</f>
        <v>Yes</v>
      </c>
      <c r="J5" t="s">
        <v>21</v>
      </c>
      <c r="K5" t="str">
        <f>IF(Table1[[#This Row],[Checking_Account]]="NA", "No", "Yes")</f>
        <v>Yes</v>
      </c>
      <c r="L5" s="2">
        <v>7882</v>
      </c>
      <c r="M5" t="s">
        <v>32</v>
      </c>
      <c r="N5">
        <v>42</v>
      </c>
      <c r="O5" t="s">
        <v>33</v>
      </c>
      <c r="P5" t="s">
        <v>41</v>
      </c>
      <c r="Q5" t="s">
        <v>28</v>
      </c>
      <c r="R5" t="s">
        <v>26</v>
      </c>
      <c r="S5" s="2">
        <v>187.67</v>
      </c>
      <c r="T5" s="2">
        <v>2252</v>
      </c>
      <c r="U5" t="str">
        <f>IF(AND(Table1[[#This Row],[Credit_Category]]="High (5K-10K)", Table1[[#This Row],[Duration_Group]]="Long-term (&gt;24m)", Table1[[#This Row],[Purpose_Category]]="Low"), "High Risk", "Normal")</f>
        <v>Normal</v>
      </c>
      <c r="V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11.882</v>
      </c>
      <c r="W5" t="str">
        <f>IF(Table1[[#This Row],[Risk_Score]]&lt;=4,"Low Risk",IF(Table1[[#This Row],[Risk_Score]]&lt;=8,"Medium Risk",IF(Table1[[#This Row],[Risk_Score]]&lt;=12,"High Risk","Very High Risk")))</f>
        <v>High Risk</v>
      </c>
    </row>
    <row r="6" spans="1:23" x14ac:dyDescent="0.2">
      <c r="A6" s="2">
        <v>5</v>
      </c>
      <c r="B6">
        <v>53</v>
      </c>
      <c r="C6" t="s">
        <v>23</v>
      </c>
      <c r="D6" t="s">
        <v>18</v>
      </c>
      <c r="E6">
        <v>2</v>
      </c>
      <c r="F6" t="s">
        <v>27</v>
      </c>
      <c r="G6" t="s">
        <v>40</v>
      </c>
      <c r="H6" t="s">
        <v>21</v>
      </c>
      <c r="I6" t="str">
        <f>IF(Table1[[#This Row],[Saving_Account]]="NA", "No", "Yes")</f>
        <v>Yes</v>
      </c>
      <c r="J6" t="s">
        <v>21</v>
      </c>
      <c r="K6" t="str">
        <f>IF(Table1[[#This Row],[Checking_Account]]="NA", "No", "Yes")</f>
        <v>Yes</v>
      </c>
      <c r="L6" s="2">
        <v>4870</v>
      </c>
      <c r="M6" t="s">
        <v>37</v>
      </c>
      <c r="N6">
        <v>24</v>
      </c>
      <c r="O6" t="s">
        <v>43</v>
      </c>
      <c r="P6" t="s">
        <v>42</v>
      </c>
      <c r="Q6" t="s">
        <v>44</v>
      </c>
      <c r="R6" t="s">
        <v>26</v>
      </c>
      <c r="S6" s="2">
        <v>202.92</v>
      </c>
      <c r="T6" s="2">
        <v>2435</v>
      </c>
      <c r="U6" t="str">
        <f>IF(AND(Table1[[#This Row],[Credit_Category]]="High (5K-10K)", Table1[[#This Row],[Duration_Group]]="Long-term (&gt;24m)", Table1[[#This Row],[Purpose_Category]]="Low"), "High Risk", "Normal")</f>
        <v>Normal</v>
      </c>
      <c r="V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7.37</v>
      </c>
      <c r="W6" t="str">
        <f>IF(Table1[[#This Row],[Risk_Score]]&lt;=4,"Low Risk",IF(Table1[[#This Row],[Risk_Score]]&lt;=8,"Medium Risk",IF(Table1[[#This Row],[Risk_Score]]&lt;=12,"High Risk","Very High Risk")))</f>
        <v>Medium Risk</v>
      </c>
    </row>
    <row r="7" spans="1:23" x14ac:dyDescent="0.2">
      <c r="A7" s="2">
        <v>6</v>
      </c>
      <c r="B7">
        <v>35</v>
      </c>
      <c r="C7" t="s">
        <v>45</v>
      </c>
      <c r="D7" t="s">
        <v>18</v>
      </c>
      <c r="E7">
        <v>1</v>
      </c>
      <c r="F7" t="s">
        <v>38</v>
      </c>
      <c r="G7" t="s">
        <v>40</v>
      </c>
      <c r="H7" t="s">
        <v>20</v>
      </c>
      <c r="I7" t="str">
        <f>IF(Table1[[#This Row],[Saving_Account]]="NA", "No", "Yes")</f>
        <v>No</v>
      </c>
      <c r="J7" t="s">
        <v>20</v>
      </c>
      <c r="K7" t="str">
        <f>IF(Table1[[#This Row],[Checking_Account]]="NA", "No", "Yes")</f>
        <v>No</v>
      </c>
      <c r="L7" s="2">
        <v>9055</v>
      </c>
      <c r="M7" t="s">
        <v>32</v>
      </c>
      <c r="N7">
        <v>36</v>
      </c>
      <c r="O7" t="s">
        <v>33</v>
      </c>
      <c r="P7" t="s">
        <v>35</v>
      </c>
      <c r="Q7" t="s">
        <v>39</v>
      </c>
      <c r="R7" t="s">
        <v>20</v>
      </c>
      <c r="S7" s="2">
        <v>251.53</v>
      </c>
      <c r="T7" s="2">
        <v>3018.33</v>
      </c>
      <c r="U7" t="str">
        <f>IF(AND(Table1[[#This Row],[Credit_Category]]="High (5K-10K)", Table1[[#This Row],[Duration_Group]]="Long-term (&gt;24m)", Table1[[#This Row],[Purpose_Category]]="Low"), "High Risk", "Normal")</f>
        <v>Normal</v>
      </c>
      <c r="V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14.055</v>
      </c>
      <c r="W7" t="str">
        <f>IF(Table1[[#This Row],[Risk_Score]]&lt;=4,"Low Risk",IF(Table1[[#This Row],[Risk_Score]]&lt;=8,"Medium Risk",IF(Table1[[#This Row],[Risk_Score]]&lt;=12,"High Risk","Very High Risk")))</f>
        <v>Very High Risk</v>
      </c>
    </row>
    <row r="8" spans="1:23" x14ac:dyDescent="0.2">
      <c r="A8" s="2">
        <v>7</v>
      </c>
      <c r="B8">
        <v>53</v>
      </c>
      <c r="C8" t="s">
        <v>23</v>
      </c>
      <c r="D8" t="s">
        <v>18</v>
      </c>
      <c r="E8">
        <v>2</v>
      </c>
      <c r="F8" t="s">
        <v>27</v>
      </c>
      <c r="G8" t="s">
        <v>19</v>
      </c>
      <c r="H8" t="s">
        <v>46</v>
      </c>
      <c r="I8" t="str">
        <f>IF(Table1[[#This Row],[Saving_Account]]="NA", "No", "Yes")</f>
        <v>Yes</v>
      </c>
      <c r="J8" t="s">
        <v>20</v>
      </c>
      <c r="K8" t="str">
        <f>IF(Table1[[#This Row],[Checking_Account]]="NA", "No", "Yes")</f>
        <v>No</v>
      </c>
      <c r="L8" s="2">
        <v>2835</v>
      </c>
      <c r="M8" t="s">
        <v>37</v>
      </c>
      <c r="N8">
        <v>24</v>
      </c>
      <c r="O8" t="s">
        <v>43</v>
      </c>
      <c r="P8" t="s">
        <v>41</v>
      </c>
      <c r="Q8" t="s">
        <v>28</v>
      </c>
      <c r="R8" t="s">
        <v>47</v>
      </c>
      <c r="S8" s="2">
        <v>118.13</v>
      </c>
      <c r="T8" s="2">
        <v>1417.5</v>
      </c>
      <c r="U8" t="str">
        <f>IF(AND(Table1[[#This Row],[Credit_Category]]="High (5K-10K)", Table1[[#This Row],[Duration_Group]]="Long-term (&gt;24m)", Table1[[#This Row],[Purpose_Category]]="Low"), "High Risk", "Normal")</f>
        <v>Normal</v>
      </c>
      <c r="V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3.335</v>
      </c>
      <c r="W8" t="str">
        <f>IF(Table1[[#This Row],[Risk_Score]]&lt;=4,"Low Risk",IF(Table1[[#This Row],[Risk_Score]]&lt;=8,"Medium Risk",IF(Table1[[#This Row],[Risk_Score]]&lt;=12,"High Risk","Very High Risk")))</f>
        <v>Low Risk</v>
      </c>
    </row>
    <row r="9" spans="1:23" x14ac:dyDescent="0.2">
      <c r="A9" s="2">
        <v>8</v>
      </c>
      <c r="B9">
        <v>35</v>
      </c>
      <c r="C9" t="s">
        <v>45</v>
      </c>
      <c r="D9" t="s">
        <v>18</v>
      </c>
      <c r="E9">
        <v>3</v>
      </c>
      <c r="F9" t="s">
        <v>49</v>
      </c>
      <c r="G9" t="s">
        <v>48</v>
      </c>
      <c r="H9" t="s">
        <v>21</v>
      </c>
      <c r="I9" t="str">
        <f>IF(Table1[[#This Row],[Saving_Account]]="NA", "No", "Yes")</f>
        <v>Yes</v>
      </c>
      <c r="J9" t="s">
        <v>30</v>
      </c>
      <c r="K9" t="str">
        <f>IF(Table1[[#This Row],[Checking_Account]]="NA", "No", "Yes")</f>
        <v>Yes</v>
      </c>
      <c r="L9" s="2">
        <v>6948</v>
      </c>
      <c r="M9" t="s">
        <v>32</v>
      </c>
      <c r="N9">
        <v>36</v>
      </c>
      <c r="O9" t="s">
        <v>33</v>
      </c>
      <c r="P9" t="s">
        <v>42</v>
      </c>
      <c r="Q9" t="s">
        <v>44</v>
      </c>
      <c r="R9" t="s">
        <v>34</v>
      </c>
      <c r="S9" s="2">
        <v>193</v>
      </c>
      <c r="T9" s="2">
        <v>2316</v>
      </c>
      <c r="U9" t="str">
        <f>IF(AND(Table1[[#This Row],[Credit_Category]]="High (5K-10K)", Table1[[#This Row],[Duration_Group]]="Long-term (&gt;24m)", Table1[[#This Row],[Purpose_Category]]="Low"), "High Risk", "Normal")</f>
        <v>Normal</v>
      </c>
      <c r="V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9.4480000000000004</v>
      </c>
      <c r="W9" t="str">
        <f>IF(Table1[[#This Row],[Risk_Score]]&lt;=4,"Low Risk",IF(Table1[[#This Row],[Risk_Score]]&lt;=8,"Medium Risk",IF(Table1[[#This Row],[Risk_Score]]&lt;=12,"High Risk","Very High Risk")))</f>
        <v>High Risk</v>
      </c>
    </row>
    <row r="10" spans="1:23" x14ac:dyDescent="0.2">
      <c r="A10" s="2">
        <v>9</v>
      </c>
      <c r="B10">
        <v>61</v>
      </c>
      <c r="C10" t="s">
        <v>23</v>
      </c>
      <c r="D10" t="s">
        <v>18</v>
      </c>
      <c r="E10">
        <v>1</v>
      </c>
      <c r="F10" t="s">
        <v>38</v>
      </c>
      <c r="G10" t="s">
        <v>19</v>
      </c>
      <c r="H10" t="s">
        <v>50</v>
      </c>
      <c r="I10" t="str">
        <f>IF(Table1[[#This Row],[Saving_Account]]="NA", "No", "Yes")</f>
        <v>Yes</v>
      </c>
      <c r="J10" t="s">
        <v>20</v>
      </c>
      <c r="K10" t="str">
        <f>IF(Table1[[#This Row],[Checking_Account]]="NA", "No", "Yes")</f>
        <v>No</v>
      </c>
      <c r="L10" s="2">
        <v>3059</v>
      </c>
      <c r="M10" t="s">
        <v>37</v>
      </c>
      <c r="N10">
        <v>12</v>
      </c>
      <c r="O10" t="s">
        <v>25</v>
      </c>
      <c r="P10" t="s">
        <v>22</v>
      </c>
      <c r="Q10" t="s">
        <v>28</v>
      </c>
      <c r="R10" t="s">
        <v>47</v>
      </c>
      <c r="S10" s="2">
        <v>254.92</v>
      </c>
      <c r="T10" s="2">
        <v>3059</v>
      </c>
      <c r="U10" t="str">
        <f>IF(AND(Table1[[#This Row],[Credit_Category]]="High (5K-10K)", Table1[[#This Row],[Duration_Group]]="Long-term (&gt;24m)", Table1[[#This Row],[Purpose_Category]]="Low"), "High Risk", "Normal")</f>
        <v>Normal</v>
      </c>
      <c r="V1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3.0590000000000002</v>
      </c>
      <c r="W10" t="str">
        <f>IF(Table1[[#This Row],[Risk_Score]]&lt;=4,"Low Risk",IF(Table1[[#This Row],[Risk_Score]]&lt;=8,"Medium Risk",IF(Table1[[#This Row],[Risk_Score]]&lt;=12,"High Risk","Very High Risk")))</f>
        <v>Low Risk</v>
      </c>
    </row>
    <row r="11" spans="1:23" x14ac:dyDescent="0.2">
      <c r="A11" s="2">
        <v>10</v>
      </c>
      <c r="B11">
        <v>28</v>
      </c>
      <c r="C11" t="s">
        <v>45</v>
      </c>
      <c r="D11" t="s">
        <v>18</v>
      </c>
      <c r="E11">
        <v>3</v>
      </c>
      <c r="F11" t="s">
        <v>49</v>
      </c>
      <c r="G11" t="s">
        <v>19</v>
      </c>
      <c r="H11" t="s">
        <v>21</v>
      </c>
      <c r="I11" t="str">
        <f>IF(Table1[[#This Row],[Saving_Account]]="NA", "No", "Yes")</f>
        <v>Yes</v>
      </c>
      <c r="J11" t="s">
        <v>30</v>
      </c>
      <c r="K11" t="str">
        <f>IF(Table1[[#This Row],[Checking_Account]]="NA", "No", "Yes")</f>
        <v>Yes</v>
      </c>
      <c r="L11" s="2">
        <v>5234</v>
      </c>
      <c r="M11" t="s">
        <v>32</v>
      </c>
      <c r="N11">
        <v>30</v>
      </c>
      <c r="O11" t="s">
        <v>33</v>
      </c>
      <c r="P11" t="s">
        <v>42</v>
      </c>
      <c r="Q11" t="s">
        <v>44</v>
      </c>
      <c r="R11" t="s">
        <v>34</v>
      </c>
      <c r="S11" s="2">
        <v>174.47</v>
      </c>
      <c r="T11" s="2">
        <v>2093.6</v>
      </c>
      <c r="U11" t="str">
        <f>IF(AND(Table1[[#This Row],[Credit_Category]]="High (5K-10K)", Table1[[#This Row],[Duration_Group]]="Long-term (&gt;24m)", Table1[[#This Row],[Purpose_Category]]="Low"), "High Risk", "Normal")</f>
        <v>Normal</v>
      </c>
      <c r="V1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7.734</v>
      </c>
      <c r="W11" t="str">
        <f>IF(Table1[[#This Row],[Risk_Score]]&lt;=4,"Low Risk",IF(Table1[[#This Row],[Risk_Score]]&lt;=8,"Medium Risk",IF(Table1[[#This Row],[Risk_Score]]&lt;=12,"High Risk","Very High Risk")))</f>
        <v>Medium Risk</v>
      </c>
    </row>
    <row r="12" spans="1:23" x14ac:dyDescent="0.2">
      <c r="A12" s="2">
        <v>11</v>
      </c>
      <c r="B12">
        <v>25</v>
      </c>
      <c r="C12" t="s">
        <v>31</v>
      </c>
      <c r="D12" t="s">
        <v>29</v>
      </c>
      <c r="E12">
        <v>2</v>
      </c>
      <c r="F12" t="s">
        <v>27</v>
      </c>
      <c r="G12" t="s">
        <v>48</v>
      </c>
      <c r="H12" t="s">
        <v>21</v>
      </c>
      <c r="I12" t="str">
        <f>IF(Table1[[#This Row],[Saving_Account]]="NA", "No", "Yes")</f>
        <v>Yes</v>
      </c>
      <c r="J12" t="s">
        <v>30</v>
      </c>
      <c r="K12" t="str">
        <f>IF(Table1[[#This Row],[Checking_Account]]="NA", "No", "Yes")</f>
        <v>Yes</v>
      </c>
      <c r="L12" s="2">
        <v>1295</v>
      </c>
      <c r="M12" t="s">
        <v>24</v>
      </c>
      <c r="N12">
        <v>12</v>
      </c>
      <c r="O12" t="s">
        <v>25</v>
      </c>
      <c r="P12" t="s">
        <v>42</v>
      </c>
      <c r="Q12" t="s">
        <v>44</v>
      </c>
      <c r="R12" t="s">
        <v>34</v>
      </c>
      <c r="S12" s="2">
        <v>107.92</v>
      </c>
      <c r="T12" s="2">
        <v>1295</v>
      </c>
      <c r="U12" t="str">
        <f>IF(AND(Table1[[#This Row],[Credit_Category]]="High (5K-10K)", Table1[[#This Row],[Duration_Group]]="Long-term (&gt;24m)", Table1[[#This Row],[Purpose_Category]]="Low"), "High Risk", "Normal")</f>
        <v>Normal</v>
      </c>
      <c r="V1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2.7949999999999999</v>
      </c>
      <c r="W12" t="str">
        <f>IF(Table1[[#This Row],[Risk_Score]]&lt;=4,"Low Risk",IF(Table1[[#This Row],[Risk_Score]]&lt;=8,"Medium Risk",IF(Table1[[#This Row],[Risk_Score]]&lt;=12,"High Risk","Very High Risk")))</f>
        <v>Low Risk</v>
      </c>
    </row>
    <row r="13" spans="1:23" x14ac:dyDescent="0.2">
      <c r="A13" s="2">
        <v>12</v>
      </c>
      <c r="B13">
        <v>24</v>
      </c>
      <c r="C13" t="s">
        <v>31</v>
      </c>
      <c r="D13" t="s">
        <v>29</v>
      </c>
      <c r="E13">
        <v>2</v>
      </c>
      <c r="F13" t="s">
        <v>27</v>
      </c>
      <c r="G13" t="s">
        <v>48</v>
      </c>
      <c r="H13" t="s">
        <v>21</v>
      </c>
      <c r="I13" t="str">
        <f>IF(Table1[[#This Row],[Saving_Account]]="NA", "No", "Yes")</f>
        <v>Yes</v>
      </c>
      <c r="J13" t="s">
        <v>21</v>
      </c>
      <c r="K13" t="str">
        <f>IF(Table1[[#This Row],[Checking_Account]]="NA", "No", "Yes")</f>
        <v>Yes</v>
      </c>
      <c r="L13" s="2">
        <v>4308</v>
      </c>
      <c r="M13" t="s">
        <v>37</v>
      </c>
      <c r="N13">
        <v>48</v>
      </c>
      <c r="O13" t="s">
        <v>33</v>
      </c>
      <c r="P13" t="s">
        <v>51</v>
      </c>
      <c r="Q13" t="s">
        <v>52</v>
      </c>
      <c r="R13" t="s">
        <v>26</v>
      </c>
      <c r="S13" s="2">
        <v>89.75</v>
      </c>
      <c r="T13" s="2">
        <v>1077</v>
      </c>
      <c r="U13" t="str">
        <f>IF(AND(Table1[[#This Row],[Credit_Category]]="High (5K-10K)", Table1[[#This Row],[Duration_Group]]="Long-term (&gt;24m)", Table1[[#This Row],[Purpose_Category]]="Low"), "High Risk", "Normal")</f>
        <v>Normal</v>
      </c>
      <c r="V1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10.808</v>
      </c>
      <c r="W13" t="str">
        <f>IF(Table1[[#This Row],[Risk_Score]]&lt;=4,"Low Risk",IF(Table1[[#This Row],[Risk_Score]]&lt;=8,"Medium Risk",IF(Table1[[#This Row],[Risk_Score]]&lt;=12,"High Risk","Very High Risk")))</f>
        <v>High Risk</v>
      </c>
    </row>
    <row r="14" spans="1:23" x14ac:dyDescent="0.2">
      <c r="A14" s="2">
        <v>13</v>
      </c>
      <c r="B14">
        <v>22</v>
      </c>
      <c r="C14" t="s">
        <v>31</v>
      </c>
      <c r="D14" t="s">
        <v>29</v>
      </c>
      <c r="E14">
        <v>2</v>
      </c>
      <c r="F14" t="s">
        <v>27</v>
      </c>
      <c r="G14" t="s">
        <v>19</v>
      </c>
      <c r="H14" t="s">
        <v>21</v>
      </c>
      <c r="I14" t="str">
        <f>IF(Table1[[#This Row],[Saving_Account]]="NA", "No", "Yes")</f>
        <v>Yes</v>
      </c>
      <c r="J14" t="s">
        <v>30</v>
      </c>
      <c r="K14" t="str">
        <f>IF(Table1[[#This Row],[Checking_Account]]="NA", "No", "Yes")</f>
        <v>Yes</v>
      </c>
      <c r="L14" s="2">
        <v>1567</v>
      </c>
      <c r="M14" t="s">
        <v>24</v>
      </c>
      <c r="N14">
        <v>12</v>
      </c>
      <c r="O14" t="s">
        <v>25</v>
      </c>
      <c r="P14" t="s">
        <v>22</v>
      </c>
      <c r="Q14" t="s">
        <v>28</v>
      </c>
      <c r="R14" t="s">
        <v>34</v>
      </c>
      <c r="S14" s="2">
        <v>130.58000000000001</v>
      </c>
      <c r="T14" s="2">
        <v>1567</v>
      </c>
      <c r="U14" t="str">
        <f>IF(AND(Table1[[#This Row],[Credit_Category]]="High (5K-10K)", Table1[[#This Row],[Duration_Group]]="Long-term (&gt;24m)", Table1[[#This Row],[Purpose_Category]]="Low"), "High Risk", "Normal")</f>
        <v>Normal</v>
      </c>
      <c r="V1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4.5670000000000002</v>
      </c>
      <c r="W14" t="str">
        <f>IF(Table1[[#This Row],[Risk_Score]]&lt;=4,"Low Risk",IF(Table1[[#This Row],[Risk_Score]]&lt;=8,"Medium Risk",IF(Table1[[#This Row],[Risk_Score]]&lt;=12,"High Risk","Very High Risk")))</f>
        <v>Medium Risk</v>
      </c>
    </row>
    <row r="15" spans="1:23" x14ac:dyDescent="0.2">
      <c r="A15" s="2">
        <v>14</v>
      </c>
      <c r="B15">
        <v>60</v>
      </c>
      <c r="C15" t="s">
        <v>23</v>
      </c>
      <c r="D15" t="s">
        <v>18</v>
      </c>
      <c r="E15">
        <v>1</v>
      </c>
      <c r="F15" t="s">
        <v>38</v>
      </c>
      <c r="G15" t="s">
        <v>19</v>
      </c>
      <c r="H15" t="s">
        <v>21</v>
      </c>
      <c r="I15" t="str">
        <f>IF(Table1[[#This Row],[Saving_Account]]="NA", "No", "Yes")</f>
        <v>Yes</v>
      </c>
      <c r="J15" t="s">
        <v>21</v>
      </c>
      <c r="K15" t="str">
        <f>IF(Table1[[#This Row],[Checking_Account]]="NA", "No", "Yes")</f>
        <v>Yes</v>
      </c>
      <c r="L15" s="2">
        <v>1199</v>
      </c>
      <c r="M15" t="s">
        <v>24</v>
      </c>
      <c r="N15">
        <v>24</v>
      </c>
      <c r="O15" t="s">
        <v>43</v>
      </c>
      <c r="P15" t="s">
        <v>42</v>
      </c>
      <c r="Q15" t="s">
        <v>44</v>
      </c>
      <c r="R15" t="s">
        <v>26</v>
      </c>
      <c r="S15" s="2">
        <v>49.96</v>
      </c>
      <c r="T15" s="2">
        <v>599.5</v>
      </c>
      <c r="U15" t="str">
        <f>IF(AND(Table1[[#This Row],[Credit_Category]]="High (5K-10K)", Table1[[#This Row],[Duration_Group]]="Long-term (&gt;24m)", Table1[[#This Row],[Purpose_Category]]="Low"), "High Risk", "Normal")</f>
        <v>Normal</v>
      </c>
      <c r="V1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3.1989999999999998</v>
      </c>
      <c r="W15" t="str">
        <f>IF(Table1[[#This Row],[Risk_Score]]&lt;=4,"Low Risk",IF(Table1[[#This Row],[Risk_Score]]&lt;=8,"Medium Risk",IF(Table1[[#This Row],[Risk_Score]]&lt;=12,"High Risk","Very High Risk")))</f>
        <v>Low Risk</v>
      </c>
    </row>
    <row r="16" spans="1:23" x14ac:dyDescent="0.2">
      <c r="A16" s="2">
        <v>15</v>
      </c>
      <c r="B16">
        <v>28</v>
      </c>
      <c r="C16" t="s">
        <v>45</v>
      </c>
      <c r="D16" t="s">
        <v>29</v>
      </c>
      <c r="E16">
        <v>2</v>
      </c>
      <c r="F16" t="s">
        <v>27</v>
      </c>
      <c r="G16" t="s">
        <v>48</v>
      </c>
      <c r="H16" t="s">
        <v>21</v>
      </c>
      <c r="I16" t="str">
        <f>IF(Table1[[#This Row],[Saving_Account]]="NA", "No", "Yes")</f>
        <v>Yes</v>
      </c>
      <c r="J16" t="s">
        <v>21</v>
      </c>
      <c r="K16" t="str">
        <f>IF(Table1[[#This Row],[Checking_Account]]="NA", "No", "Yes")</f>
        <v>Yes</v>
      </c>
      <c r="L16" s="2">
        <v>1403</v>
      </c>
      <c r="M16" t="s">
        <v>24</v>
      </c>
      <c r="N16">
        <v>15</v>
      </c>
      <c r="O16" t="s">
        <v>43</v>
      </c>
      <c r="P16" t="s">
        <v>42</v>
      </c>
      <c r="Q16" t="s">
        <v>44</v>
      </c>
      <c r="R16" t="s">
        <v>26</v>
      </c>
      <c r="S16" s="2">
        <v>93.53</v>
      </c>
      <c r="T16" s="2">
        <v>1122.4000000000001</v>
      </c>
      <c r="U16" t="str">
        <f>IF(AND(Table1[[#This Row],[Credit_Category]]="High (5K-10K)", Table1[[#This Row],[Duration_Group]]="Long-term (&gt;24m)", Table1[[#This Row],[Purpose_Category]]="Low"), "High Risk", "Normal")</f>
        <v>Normal</v>
      </c>
      <c r="V1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3.903</v>
      </c>
      <c r="W16" t="str">
        <f>IF(Table1[[#This Row],[Risk_Score]]&lt;=4,"Low Risk",IF(Table1[[#This Row],[Risk_Score]]&lt;=8,"Medium Risk",IF(Table1[[#This Row],[Risk_Score]]&lt;=12,"High Risk","Very High Risk")))</f>
        <v>Low Risk</v>
      </c>
    </row>
    <row r="17" spans="1:23" x14ac:dyDescent="0.2">
      <c r="A17" s="2">
        <v>16</v>
      </c>
      <c r="B17">
        <v>32</v>
      </c>
      <c r="C17" t="s">
        <v>45</v>
      </c>
      <c r="D17" t="s">
        <v>29</v>
      </c>
      <c r="E17">
        <v>1</v>
      </c>
      <c r="F17" t="s">
        <v>38</v>
      </c>
      <c r="G17" t="s">
        <v>19</v>
      </c>
      <c r="H17" t="s">
        <v>30</v>
      </c>
      <c r="I17" t="str">
        <f>IF(Table1[[#This Row],[Saving_Account]]="NA", "No", "Yes")</f>
        <v>Yes</v>
      </c>
      <c r="J17" t="s">
        <v>21</v>
      </c>
      <c r="K17" t="str">
        <f>IF(Table1[[#This Row],[Checking_Account]]="NA", "No", "Yes")</f>
        <v>Yes</v>
      </c>
      <c r="L17" s="2">
        <v>1282</v>
      </c>
      <c r="M17" t="s">
        <v>24</v>
      </c>
      <c r="N17">
        <v>24</v>
      </c>
      <c r="O17" t="s">
        <v>43</v>
      </c>
      <c r="P17" t="s">
        <v>22</v>
      </c>
      <c r="Q17" t="s">
        <v>28</v>
      </c>
      <c r="R17" t="s">
        <v>34</v>
      </c>
      <c r="S17" s="2">
        <v>53.42</v>
      </c>
      <c r="T17" s="2">
        <v>641</v>
      </c>
      <c r="U17" t="str">
        <f>IF(AND(Table1[[#This Row],[Credit_Category]]="High (5K-10K)", Table1[[#This Row],[Duration_Group]]="Long-term (&gt;24m)", Table1[[#This Row],[Purpose_Category]]="Low"), "High Risk", "Normal")</f>
        <v>Normal</v>
      </c>
      <c r="V1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2.282</v>
      </c>
      <c r="W17" t="str">
        <f>IF(Table1[[#This Row],[Risk_Score]]&lt;=4,"Low Risk",IF(Table1[[#This Row],[Risk_Score]]&lt;=8,"Medium Risk",IF(Table1[[#This Row],[Risk_Score]]&lt;=12,"High Risk","Very High Risk")))</f>
        <v>Low Risk</v>
      </c>
    </row>
    <row r="18" spans="1:23" x14ac:dyDescent="0.2">
      <c r="A18" s="2">
        <v>17</v>
      </c>
      <c r="B18">
        <v>53</v>
      </c>
      <c r="C18" t="s">
        <v>23</v>
      </c>
      <c r="D18" t="s">
        <v>18</v>
      </c>
      <c r="E18">
        <v>2</v>
      </c>
      <c r="F18" t="s">
        <v>27</v>
      </c>
      <c r="G18" t="s">
        <v>19</v>
      </c>
      <c r="H18" t="s">
        <v>20</v>
      </c>
      <c r="I18" t="str">
        <f>IF(Table1[[#This Row],[Saving_Account]]="NA", "No", "Yes")</f>
        <v>No</v>
      </c>
      <c r="J18" t="s">
        <v>20</v>
      </c>
      <c r="K18" t="str">
        <f>IF(Table1[[#This Row],[Checking_Account]]="NA", "No", "Yes")</f>
        <v>No</v>
      </c>
      <c r="L18" s="2">
        <v>2424</v>
      </c>
      <c r="M18" t="s">
        <v>37</v>
      </c>
      <c r="N18">
        <v>24</v>
      </c>
      <c r="O18" t="s">
        <v>43</v>
      </c>
      <c r="P18" t="s">
        <v>22</v>
      </c>
      <c r="Q18" t="s">
        <v>28</v>
      </c>
      <c r="R18" t="s">
        <v>20</v>
      </c>
      <c r="S18" s="2">
        <v>101</v>
      </c>
      <c r="T18" s="2">
        <v>1212</v>
      </c>
      <c r="U18" t="str">
        <f>IF(AND(Table1[[#This Row],[Credit_Category]]="High (5K-10K)", Table1[[#This Row],[Duration_Group]]="Long-term (&gt;24m)", Table1[[#This Row],[Purpose_Category]]="Low"), "High Risk", "Normal")</f>
        <v>Normal</v>
      </c>
      <c r="V1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5.9239999999999995</v>
      </c>
      <c r="W18" t="str">
        <f>IF(Table1[[#This Row],[Risk_Score]]&lt;=4,"Low Risk",IF(Table1[[#This Row],[Risk_Score]]&lt;=8,"Medium Risk",IF(Table1[[#This Row],[Risk_Score]]&lt;=12,"High Risk","Very High Risk")))</f>
        <v>Medium Risk</v>
      </c>
    </row>
    <row r="19" spans="1:23" x14ac:dyDescent="0.2">
      <c r="A19" s="2">
        <v>18</v>
      </c>
      <c r="B19">
        <v>25</v>
      </c>
      <c r="C19" t="s">
        <v>31</v>
      </c>
      <c r="D19" t="s">
        <v>18</v>
      </c>
      <c r="E19">
        <v>2</v>
      </c>
      <c r="F19" t="s">
        <v>27</v>
      </c>
      <c r="G19" t="s">
        <v>19</v>
      </c>
      <c r="H19" t="s">
        <v>20</v>
      </c>
      <c r="I19" t="str">
        <f>IF(Table1[[#This Row],[Saving_Account]]="NA", "No", "Yes")</f>
        <v>No</v>
      </c>
      <c r="J19" t="s">
        <v>21</v>
      </c>
      <c r="K19" t="str">
        <f>IF(Table1[[#This Row],[Checking_Account]]="NA", "No", "Yes")</f>
        <v>Yes</v>
      </c>
      <c r="L19" s="2">
        <v>8072</v>
      </c>
      <c r="M19" t="s">
        <v>32</v>
      </c>
      <c r="N19">
        <v>30</v>
      </c>
      <c r="O19" t="s">
        <v>33</v>
      </c>
      <c r="P19" t="s">
        <v>51</v>
      </c>
      <c r="Q19" t="s">
        <v>52</v>
      </c>
      <c r="R19" t="s">
        <v>26</v>
      </c>
      <c r="S19" s="2">
        <v>269.07</v>
      </c>
      <c r="T19" s="2">
        <v>3228.8</v>
      </c>
      <c r="U19" t="str">
        <f>IF(AND(Table1[[#This Row],[Credit_Category]]="High (5K-10K)", Table1[[#This Row],[Duration_Group]]="Long-term (&gt;24m)", Table1[[#This Row],[Purpose_Category]]="Low"), "High Risk", "Normal")</f>
        <v>Normal</v>
      </c>
      <c r="V1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13.071999999999999</v>
      </c>
      <c r="W19" t="str">
        <f>IF(Table1[[#This Row],[Risk_Score]]&lt;=4,"Low Risk",IF(Table1[[#This Row],[Risk_Score]]&lt;=8,"Medium Risk",IF(Table1[[#This Row],[Risk_Score]]&lt;=12,"High Risk","Very High Risk")))</f>
        <v>Very High Risk</v>
      </c>
    </row>
    <row r="20" spans="1:23" x14ac:dyDescent="0.2">
      <c r="A20" s="2">
        <v>19</v>
      </c>
      <c r="B20">
        <v>44</v>
      </c>
      <c r="C20" t="s">
        <v>36</v>
      </c>
      <c r="D20" t="s">
        <v>29</v>
      </c>
      <c r="E20">
        <v>3</v>
      </c>
      <c r="F20" t="s">
        <v>49</v>
      </c>
      <c r="G20" t="s">
        <v>40</v>
      </c>
      <c r="H20" t="s">
        <v>21</v>
      </c>
      <c r="I20" t="str">
        <f>IF(Table1[[#This Row],[Saving_Account]]="NA", "No", "Yes")</f>
        <v>Yes</v>
      </c>
      <c r="J20" t="s">
        <v>30</v>
      </c>
      <c r="K20" t="str">
        <f>IF(Table1[[#This Row],[Checking_Account]]="NA", "No", "Yes")</f>
        <v>Yes</v>
      </c>
      <c r="L20" s="2">
        <v>12579</v>
      </c>
      <c r="M20" t="s">
        <v>53</v>
      </c>
      <c r="N20">
        <v>24</v>
      </c>
      <c r="O20" t="s">
        <v>43</v>
      </c>
      <c r="P20" t="s">
        <v>42</v>
      </c>
      <c r="Q20" t="s">
        <v>44</v>
      </c>
      <c r="R20" t="s">
        <v>34</v>
      </c>
      <c r="S20" s="2">
        <v>524.13</v>
      </c>
      <c r="T20" s="2">
        <v>6289.5</v>
      </c>
      <c r="U20" t="str">
        <f>IF(AND(Table1[[#This Row],[Credit_Category]]="High (5K-10K)", Table1[[#This Row],[Duration_Group]]="Long-term (&gt;24m)", Table1[[#This Row],[Purpose_Category]]="Low"), "High Risk", "Normal")</f>
        <v>Normal</v>
      </c>
      <c r="V2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13.579000000000001</v>
      </c>
      <c r="W20" t="str">
        <f>IF(Table1[[#This Row],[Risk_Score]]&lt;=4,"Low Risk",IF(Table1[[#This Row],[Risk_Score]]&lt;=8,"Medium Risk",IF(Table1[[#This Row],[Risk_Score]]&lt;=12,"High Risk","Very High Risk")))</f>
        <v>Very High Risk</v>
      </c>
    </row>
    <row r="21" spans="1:23" x14ac:dyDescent="0.2">
      <c r="A21" s="2">
        <v>20</v>
      </c>
      <c r="B21">
        <v>31</v>
      </c>
      <c r="C21" t="s">
        <v>45</v>
      </c>
      <c r="D21" t="s">
        <v>18</v>
      </c>
      <c r="E21">
        <v>2</v>
      </c>
      <c r="F21" t="s">
        <v>27</v>
      </c>
      <c r="G21" t="s">
        <v>19</v>
      </c>
      <c r="H21" t="s">
        <v>46</v>
      </c>
      <c r="I21" t="str">
        <f>IF(Table1[[#This Row],[Saving_Account]]="NA", "No", "Yes")</f>
        <v>Yes</v>
      </c>
      <c r="J21" t="s">
        <v>20</v>
      </c>
      <c r="K21" t="str">
        <f>IF(Table1[[#This Row],[Checking_Account]]="NA", "No", "Yes")</f>
        <v>No</v>
      </c>
      <c r="L21" s="2">
        <v>3430</v>
      </c>
      <c r="M21" t="s">
        <v>37</v>
      </c>
      <c r="N21">
        <v>24</v>
      </c>
      <c r="O21" t="s">
        <v>43</v>
      </c>
      <c r="P21" t="s">
        <v>22</v>
      </c>
      <c r="Q21" t="s">
        <v>28</v>
      </c>
      <c r="R21" t="s">
        <v>47</v>
      </c>
      <c r="S21" s="2">
        <v>142.91999999999999</v>
      </c>
      <c r="T21" s="2">
        <v>1715</v>
      </c>
      <c r="U21" t="str">
        <f>IF(AND(Table1[[#This Row],[Credit_Category]]="High (5K-10K)", Table1[[#This Row],[Duration_Group]]="Long-term (&gt;24m)", Table1[[#This Row],[Purpose_Category]]="Low"), "High Risk", "Normal")</f>
        <v>Normal</v>
      </c>
      <c r="V2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3.93</v>
      </c>
      <c r="W21" t="str">
        <f>IF(Table1[[#This Row],[Risk_Score]]&lt;=4,"Low Risk",IF(Table1[[#This Row],[Risk_Score]]&lt;=8,"Medium Risk",IF(Table1[[#This Row],[Risk_Score]]&lt;=12,"High Risk","Very High Risk")))</f>
        <v>Low Risk</v>
      </c>
    </row>
    <row r="22" spans="1:23" x14ac:dyDescent="0.2">
      <c r="A22" s="2">
        <v>21</v>
      </c>
      <c r="B22">
        <v>48</v>
      </c>
      <c r="C22" t="s">
        <v>36</v>
      </c>
      <c r="D22" t="s">
        <v>18</v>
      </c>
      <c r="E22">
        <v>2</v>
      </c>
      <c r="F22" t="s">
        <v>27</v>
      </c>
      <c r="G22" t="s">
        <v>19</v>
      </c>
      <c r="H22" t="s">
        <v>21</v>
      </c>
      <c r="I22" t="str">
        <f>IF(Table1[[#This Row],[Saving_Account]]="NA", "No", "Yes")</f>
        <v>Yes</v>
      </c>
      <c r="J22" t="s">
        <v>20</v>
      </c>
      <c r="K22" t="str">
        <f>IF(Table1[[#This Row],[Checking_Account]]="NA", "No", "Yes")</f>
        <v>No</v>
      </c>
      <c r="L22" s="2">
        <v>2134</v>
      </c>
      <c r="M22" t="s">
        <v>37</v>
      </c>
      <c r="N22">
        <v>9</v>
      </c>
      <c r="O22" t="s">
        <v>25</v>
      </c>
      <c r="P22" t="s">
        <v>42</v>
      </c>
      <c r="Q22" t="s">
        <v>44</v>
      </c>
      <c r="R22" t="s">
        <v>26</v>
      </c>
      <c r="S22" s="2">
        <v>237.11</v>
      </c>
      <c r="T22" s="2">
        <v>2845.33</v>
      </c>
      <c r="U22" t="str">
        <f>IF(AND(Table1[[#This Row],[Credit_Category]]="High (5K-10K)", Table1[[#This Row],[Duration_Group]]="Long-term (&gt;24m)", Table1[[#This Row],[Purpose_Category]]="Low"), "High Risk", "Normal")</f>
        <v>Normal</v>
      </c>
      <c r="V2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4.6340000000000003</v>
      </c>
      <c r="W22" t="str">
        <f>IF(Table1[[#This Row],[Risk_Score]]&lt;=4,"Low Risk",IF(Table1[[#This Row],[Risk_Score]]&lt;=8,"Medium Risk",IF(Table1[[#This Row],[Risk_Score]]&lt;=12,"High Risk","Very High Risk")))</f>
        <v>Medium Risk</v>
      </c>
    </row>
    <row r="23" spans="1:23" x14ac:dyDescent="0.2">
      <c r="A23" s="2">
        <v>22</v>
      </c>
      <c r="B23">
        <v>44</v>
      </c>
      <c r="C23" t="s">
        <v>36</v>
      </c>
      <c r="D23" t="s">
        <v>18</v>
      </c>
      <c r="E23">
        <v>2</v>
      </c>
      <c r="F23" t="s">
        <v>27</v>
      </c>
      <c r="G23" t="s">
        <v>48</v>
      </c>
      <c r="H23" t="s">
        <v>46</v>
      </c>
      <c r="I23" t="str">
        <f>IF(Table1[[#This Row],[Saving_Account]]="NA", "No", "Yes")</f>
        <v>Yes</v>
      </c>
      <c r="J23" t="s">
        <v>21</v>
      </c>
      <c r="K23" t="str">
        <f>IF(Table1[[#This Row],[Checking_Account]]="NA", "No", "Yes")</f>
        <v>Yes</v>
      </c>
      <c r="L23" s="2">
        <v>2647</v>
      </c>
      <c r="M23" t="s">
        <v>37</v>
      </c>
      <c r="N23">
        <v>6</v>
      </c>
      <c r="O23" t="s">
        <v>25</v>
      </c>
      <c r="P23" t="s">
        <v>22</v>
      </c>
      <c r="Q23" t="s">
        <v>28</v>
      </c>
      <c r="R23" t="s">
        <v>47</v>
      </c>
      <c r="S23" s="2">
        <v>441.17</v>
      </c>
      <c r="T23" s="2">
        <v>5294</v>
      </c>
      <c r="U23" t="str">
        <f>IF(AND(Table1[[#This Row],[Credit_Category]]="High (5K-10K)", Table1[[#This Row],[Duration_Group]]="Long-term (&gt;24m)", Table1[[#This Row],[Purpose_Category]]="Low"), "High Risk", "Normal")</f>
        <v>Normal</v>
      </c>
      <c r="V2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3.1469999999999998</v>
      </c>
      <c r="W23" t="str">
        <f>IF(Table1[[#This Row],[Risk_Score]]&lt;=4,"Low Risk",IF(Table1[[#This Row],[Risk_Score]]&lt;=8,"Medium Risk",IF(Table1[[#This Row],[Risk_Score]]&lt;=12,"High Risk","Very High Risk")))</f>
        <v>Low Risk</v>
      </c>
    </row>
    <row r="24" spans="1:23" x14ac:dyDescent="0.2">
      <c r="A24" s="2">
        <v>23</v>
      </c>
      <c r="B24">
        <v>48</v>
      </c>
      <c r="C24" t="s">
        <v>36</v>
      </c>
      <c r="D24" t="s">
        <v>18</v>
      </c>
      <c r="E24">
        <v>1</v>
      </c>
      <c r="F24" t="s">
        <v>38</v>
      </c>
      <c r="G24" t="s">
        <v>48</v>
      </c>
      <c r="H24" t="s">
        <v>21</v>
      </c>
      <c r="I24" t="str">
        <f>IF(Table1[[#This Row],[Saving_Account]]="NA", "No", "Yes")</f>
        <v>Yes</v>
      </c>
      <c r="J24" t="s">
        <v>21</v>
      </c>
      <c r="K24" t="str">
        <f>IF(Table1[[#This Row],[Checking_Account]]="NA", "No", "Yes")</f>
        <v>Yes</v>
      </c>
      <c r="L24" s="2">
        <v>2241</v>
      </c>
      <c r="M24" t="s">
        <v>37</v>
      </c>
      <c r="N24">
        <v>10</v>
      </c>
      <c r="O24" t="s">
        <v>25</v>
      </c>
      <c r="P24" t="s">
        <v>42</v>
      </c>
      <c r="Q24" t="s">
        <v>44</v>
      </c>
      <c r="R24" t="s">
        <v>26</v>
      </c>
      <c r="S24" s="2">
        <v>224.1</v>
      </c>
      <c r="T24" s="2">
        <v>2689.2</v>
      </c>
      <c r="U24" t="str">
        <f>IF(AND(Table1[[#This Row],[Credit_Category]]="High (5K-10K)", Table1[[#This Row],[Duration_Group]]="Long-term (&gt;24m)", Table1[[#This Row],[Purpose_Category]]="Low"), "High Risk", "Normal")</f>
        <v>Normal</v>
      </c>
      <c r="V2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4.2409999999999997</v>
      </c>
      <c r="W24" t="str">
        <f>IF(Table1[[#This Row],[Risk_Score]]&lt;=4,"Low Risk",IF(Table1[[#This Row],[Risk_Score]]&lt;=8,"Medium Risk",IF(Table1[[#This Row],[Risk_Score]]&lt;=12,"High Risk","Very High Risk")))</f>
        <v>Medium Risk</v>
      </c>
    </row>
    <row r="25" spans="1:23" x14ac:dyDescent="0.2">
      <c r="A25" s="2">
        <v>24</v>
      </c>
      <c r="B25">
        <v>44</v>
      </c>
      <c r="C25" t="s">
        <v>36</v>
      </c>
      <c r="D25" t="s">
        <v>18</v>
      </c>
      <c r="E25">
        <v>2</v>
      </c>
      <c r="F25" t="s">
        <v>27</v>
      </c>
      <c r="G25" t="s">
        <v>19</v>
      </c>
      <c r="H25" t="s">
        <v>30</v>
      </c>
      <c r="I25" t="str">
        <f>IF(Table1[[#This Row],[Saving_Account]]="NA", "No", "Yes")</f>
        <v>Yes</v>
      </c>
      <c r="J25" t="s">
        <v>30</v>
      </c>
      <c r="K25" t="str">
        <f>IF(Table1[[#This Row],[Checking_Account]]="NA", "No", "Yes")</f>
        <v>Yes</v>
      </c>
      <c r="L25" s="2">
        <v>1804</v>
      </c>
      <c r="M25" t="s">
        <v>24</v>
      </c>
      <c r="N25">
        <v>12</v>
      </c>
      <c r="O25" t="s">
        <v>25</v>
      </c>
      <c r="P25" t="s">
        <v>42</v>
      </c>
      <c r="Q25" t="s">
        <v>44</v>
      </c>
      <c r="R25" t="s">
        <v>34</v>
      </c>
      <c r="S25" s="2">
        <v>150.33000000000001</v>
      </c>
      <c r="T25" s="2">
        <v>1804</v>
      </c>
      <c r="U25" t="str">
        <f>IF(AND(Table1[[#This Row],[Credit_Category]]="High (5K-10K)", Table1[[#This Row],[Duration_Group]]="Long-term (&gt;24m)", Table1[[#This Row],[Purpose_Category]]="Low"), "High Risk", "Normal")</f>
        <v>Normal</v>
      </c>
      <c r="V2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3.3040000000000003</v>
      </c>
      <c r="W25" t="str">
        <f>IF(Table1[[#This Row],[Risk_Score]]&lt;=4,"Low Risk",IF(Table1[[#This Row],[Risk_Score]]&lt;=8,"Medium Risk",IF(Table1[[#This Row],[Risk_Score]]&lt;=12,"High Risk","Very High Risk")))</f>
        <v>Low Risk</v>
      </c>
    </row>
    <row r="26" spans="1:23" x14ac:dyDescent="0.2">
      <c r="A26" s="2">
        <v>25</v>
      </c>
      <c r="B26">
        <v>26</v>
      </c>
      <c r="C26" t="s">
        <v>45</v>
      </c>
      <c r="D26" t="s">
        <v>18</v>
      </c>
      <c r="E26">
        <v>2</v>
      </c>
      <c r="F26" t="s">
        <v>27</v>
      </c>
      <c r="G26" t="s">
        <v>19</v>
      </c>
      <c r="H26" t="s">
        <v>20</v>
      </c>
      <c r="I26" t="str">
        <f>IF(Table1[[#This Row],[Saving_Account]]="NA", "No", "Yes")</f>
        <v>No</v>
      </c>
      <c r="J26" t="s">
        <v>20</v>
      </c>
      <c r="K26" t="str">
        <f>IF(Table1[[#This Row],[Checking_Account]]="NA", "No", "Yes")</f>
        <v>No</v>
      </c>
      <c r="L26" s="2">
        <v>2069</v>
      </c>
      <c r="M26" t="s">
        <v>37</v>
      </c>
      <c r="N26">
        <v>10</v>
      </c>
      <c r="O26" t="s">
        <v>25</v>
      </c>
      <c r="P26" t="s">
        <v>41</v>
      </c>
      <c r="Q26" t="s">
        <v>28</v>
      </c>
      <c r="R26" t="s">
        <v>20</v>
      </c>
      <c r="S26" s="2">
        <v>206.9</v>
      </c>
      <c r="T26" s="2">
        <v>2482.8000000000002</v>
      </c>
      <c r="U26" t="str">
        <f>IF(AND(Table1[[#This Row],[Credit_Category]]="High (5K-10K)", Table1[[#This Row],[Duration_Group]]="Long-term (&gt;24m)", Table1[[#This Row],[Purpose_Category]]="Low"), "High Risk", "Normal")</f>
        <v>Normal</v>
      </c>
      <c r="V2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5.569</v>
      </c>
      <c r="W26" t="str">
        <f>IF(Table1[[#This Row],[Risk_Score]]&lt;=4,"Low Risk",IF(Table1[[#This Row],[Risk_Score]]&lt;=8,"Medium Risk",IF(Table1[[#This Row],[Risk_Score]]&lt;=12,"High Risk","Very High Risk")))</f>
        <v>Medium Risk</v>
      </c>
    </row>
    <row r="27" spans="1:23" x14ac:dyDescent="0.2">
      <c r="A27" s="2">
        <v>26</v>
      </c>
      <c r="B27">
        <v>36</v>
      </c>
      <c r="C27" t="s">
        <v>36</v>
      </c>
      <c r="D27" t="s">
        <v>18</v>
      </c>
      <c r="E27">
        <v>1</v>
      </c>
      <c r="F27" t="s">
        <v>38</v>
      </c>
      <c r="G27" t="s">
        <v>19</v>
      </c>
      <c r="H27" t="s">
        <v>21</v>
      </c>
      <c r="I27" t="str">
        <f>IF(Table1[[#This Row],[Saving_Account]]="NA", "No", "Yes")</f>
        <v>Yes</v>
      </c>
      <c r="J27" t="s">
        <v>21</v>
      </c>
      <c r="K27" t="str">
        <f>IF(Table1[[#This Row],[Checking_Account]]="NA", "No", "Yes")</f>
        <v>Yes</v>
      </c>
      <c r="L27" s="2">
        <v>1374</v>
      </c>
      <c r="M27" t="s">
        <v>24</v>
      </c>
      <c r="N27">
        <v>6</v>
      </c>
      <c r="O27" t="s">
        <v>25</v>
      </c>
      <c r="P27" t="s">
        <v>41</v>
      </c>
      <c r="Q27" t="s">
        <v>28</v>
      </c>
      <c r="R27" t="s">
        <v>26</v>
      </c>
      <c r="S27" s="2">
        <v>229</v>
      </c>
      <c r="T27" s="2">
        <v>2748</v>
      </c>
      <c r="U27" t="str">
        <f>IF(AND(Table1[[#This Row],[Credit_Category]]="High (5K-10K)", Table1[[#This Row],[Duration_Group]]="Long-term (&gt;24m)", Table1[[#This Row],[Purpose_Category]]="Low"), "High Risk", "Normal")</f>
        <v>Normal</v>
      </c>
      <c r="V2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3.3740000000000001</v>
      </c>
      <c r="W27" t="str">
        <f>IF(Table1[[#This Row],[Risk_Score]]&lt;=4,"Low Risk",IF(Table1[[#This Row],[Risk_Score]]&lt;=8,"Medium Risk",IF(Table1[[#This Row],[Risk_Score]]&lt;=12,"High Risk","Very High Risk")))</f>
        <v>Low Risk</v>
      </c>
    </row>
    <row r="28" spans="1:23" x14ac:dyDescent="0.2">
      <c r="A28" s="2">
        <v>27</v>
      </c>
      <c r="B28">
        <v>39</v>
      </c>
      <c r="C28" t="s">
        <v>36</v>
      </c>
      <c r="D28" t="s">
        <v>18</v>
      </c>
      <c r="E28">
        <v>1</v>
      </c>
      <c r="F28" t="s">
        <v>38</v>
      </c>
      <c r="G28" t="s">
        <v>19</v>
      </c>
      <c r="H28" t="s">
        <v>21</v>
      </c>
      <c r="I28" t="str">
        <f>IF(Table1[[#This Row],[Saving_Account]]="NA", "No", "Yes")</f>
        <v>Yes</v>
      </c>
      <c r="J28" t="s">
        <v>20</v>
      </c>
      <c r="K28" t="str">
        <f>IF(Table1[[#This Row],[Checking_Account]]="NA", "No", "Yes")</f>
        <v>No</v>
      </c>
      <c r="L28" s="2">
        <v>426</v>
      </c>
      <c r="M28" t="s">
        <v>24</v>
      </c>
      <c r="N28">
        <v>6</v>
      </c>
      <c r="O28" t="s">
        <v>25</v>
      </c>
      <c r="P28" t="s">
        <v>22</v>
      </c>
      <c r="Q28" t="s">
        <v>28</v>
      </c>
      <c r="R28" t="s">
        <v>26</v>
      </c>
      <c r="S28" s="2">
        <v>71</v>
      </c>
      <c r="T28" s="2">
        <v>852</v>
      </c>
      <c r="U28" t="str">
        <f>IF(AND(Table1[[#This Row],[Credit_Category]]="High (5K-10K)", Table1[[#This Row],[Duration_Group]]="Long-term (&gt;24m)", Table1[[#This Row],[Purpose_Category]]="Low"), "High Risk", "Normal")</f>
        <v>Normal</v>
      </c>
      <c r="V2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2.4260000000000002</v>
      </c>
      <c r="W28" t="str">
        <f>IF(Table1[[#This Row],[Risk_Score]]&lt;=4,"Low Risk",IF(Table1[[#This Row],[Risk_Score]]&lt;=8,"Medium Risk",IF(Table1[[#This Row],[Risk_Score]]&lt;=12,"High Risk","Very High Risk")))</f>
        <v>Low Risk</v>
      </c>
    </row>
    <row r="29" spans="1:23" x14ac:dyDescent="0.2">
      <c r="A29" s="2">
        <v>28</v>
      </c>
      <c r="B29">
        <v>42</v>
      </c>
      <c r="C29" t="s">
        <v>36</v>
      </c>
      <c r="D29" t="s">
        <v>29</v>
      </c>
      <c r="E29">
        <v>2</v>
      </c>
      <c r="F29" t="s">
        <v>27</v>
      </c>
      <c r="G29" t="s">
        <v>48</v>
      </c>
      <c r="H29" t="s">
        <v>50</v>
      </c>
      <c r="I29" t="str">
        <f>IF(Table1[[#This Row],[Saving_Account]]="NA", "No", "Yes")</f>
        <v>Yes</v>
      </c>
      <c r="J29" t="s">
        <v>50</v>
      </c>
      <c r="K29" t="str">
        <f>IF(Table1[[#This Row],[Checking_Account]]="NA", "No", "Yes")</f>
        <v>Yes</v>
      </c>
      <c r="L29" s="2">
        <v>409</v>
      </c>
      <c r="M29" t="s">
        <v>24</v>
      </c>
      <c r="N29">
        <v>12</v>
      </c>
      <c r="O29" t="s">
        <v>25</v>
      </c>
      <c r="P29" t="s">
        <v>22</v>
      </c>
      <c r="Q29" t="s">
        <v>28</v>
      </c>
      <c r="R29" t="s">
        <v>47</v>
      </c>
      <c r="S29" s="2">
        <v>34.08</v>
      </c>
      <c r="T29" s="2">
        <v>409</v>
      </c>
      <c r="U29" t="str">
        <f>IF(AND(Table1[[#This Row],[Credit_Category]]="High (5K-10K)", Table1[[#This Row],[Duration_Group]]="Long-term (&gt;24m)", Table1[[#This Row],[Purpose_Category]]="Low"), "High Risk", "Normal")</f>
        <v>Normal</v>
      </c>
      <c r="V2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0.90900000000000003</v>
      </c>
      <c r="W29" t="str">
        <f>IF(Table1[[#This Row],[Risk_Score]]&lt;=4,"Low Risk",IF(Table1[[#This Row],[Risk_Score]]&lt;=8,"Medium Risk",IF(Table1[[#This Row],[Risk_Score]]&lt;=12,"High Risk","Very High Risk")))</f>
        <v>Low Risk</v>
      </c>
    </row>
    <row r="30" spans="1:23" x14ac:dyDescent="0.2">
      <c r="A30" s="2">
        <v>29</v>
      </c>
      <c r="B30">
        <v>34</v>
      </c>
      <c r="C30" t="s">
        <v>45</v>
      </c>
      <c r="D30" t="s">
        <v>18</v>
      </c>
      <c r="E30">
        <v>2</v>
      </c>
      <c r="F30" t="s">
        <v>27</v>
      </c>
      <c r="G30" t="s">
        <v>19</v>
      </c>
      <c r="H30" t="s">
        <v>21</v>
      </c>
      <c r="I30" t="str">
        <f>IF(Table1[[#This Row],[Saving_Account]]="NA", "No", "Yes")</f>
        <v>Yes</v>
      </c>
      <c r="J30" t="s">
        <v>30</v>
      </c>
      <c r="K30" t="str">
        <f>IF(Table1[[#This Row],[Checking_Account]]="NA", "No", "Yes")</f>
        <v>Yes</v>
      </c>
      <c r="L30" s="2">
        <v>2415</v>
      </c>
      <c r="M30" t="s">
        <v>37</v>
      </c>
      <c r="N30">
        <v>7</v>
      </c>
      <c r="O30" t="s">
        <v>25</v>
      </c>
      <c r="P30" t="s">
        <v>22</v>
      </c>
      <c r="Q30" t="s">
        <v>28</v>
      </c>
      <c r="R30" t="s">
        <v>34</v>
      </c>
      <c r="S30" s="2">
        <v>345</v>
      </c>
      <c r="T30" s="2">
        <v>4140</v>
      </c>
      <c r="U30" t="str">
        <f>IF(AND(Table1[[#This Row],[Credit_Category]]="High (5K-10K)", Table1[[#This Row],[Duration_Group]]="Long-term (&gt;24m)", Table1[[#This Row],[Purpose_Category]]="Low"), "High Risk", "Normal")</f>
        <v>Normal</v>
      </c>
      <c r="V3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3.915</v>
      </c>
      <c r="W30" t="str">
        <f>IF(Table1[[#This Row],[Risk_Score]]&lt;=4,"Low Risk",IF(Table1[[#This Row],[Risk_Score]]&lt;=8,"Medium Risk",IF(Table1[[#This Row],[Risk_Score]]&lt;=12,"High Risk","Very High Risk")))</f>
        <v>Low Risk</v>
      </c>
    </row>
    <row r="31" spans="1:23" x14ac:dyDescent="0.2">
      <c r="A31" s="2">
        <v>30</v>
      </c>
      <c r="B31">
        <v>63</v>
      </c>
      <c r="C31" t="s">
        <v>23</v>
      </c>
      <c r="D31" t="s">
        <v>18</v>
      </c>
      <c r="E31">
        <v>2</v>
      </c>
      <c r="F31" t="s">
        <v>27</v>
      </c>
      <c r="G31" t="s">
        <v>19</v>
      </c>
      <c r="H31" t="s">
        <v>21</v>
      </c>
      <c r="I31" t="str">
        <f>IF(Table1[[#This Row],[Saving_Account]]="NA", "No", "Yes")</f>
        <v>Yes</v>
      </c>
      <c r="J31" t="s">
        <v>21</v>
      </c>
      <c r="K31" t="str">
        <f>IF(Table1[[#This Row],[Checking_Account]]="NA", "No", "Yes")</f>
        <v>Yes</v>
      </c>
      <c r="L31" s="2">
        <v>6836</v>
      </c>
      <c r="M31" t="s">
        <v>32</v>
      </c>
      <c r="N31">
        <v>60</v>
      </c>
      <c r="O31" t="s">
        <v>33</v>
      </c>
      <c r="P31" t="s">
        <v>51</v>
      </c>
      <c r="Q31" t="s">
        <v>52</v>
      </c>
      <c r="R31" t="s">
        <v>26</v>
      </c>
      <c r="S31" s="2">
        <v>113.93</v>
      </c>
      <c r="T31" s="2">
        <v>1367.2</v>
      </c>
      <c r="U31" t="str">
        <f>IF(AND(Table1[[#This Row],[Credit_Category]]="High (5K-10K)", Table1[[#This Row],[Duration_Group]]="Long-term (&gt;24m)", Table1[[#This Row],[Purpose_Category]]="Low"), "High Risk", "Normal")</f>
        <v>Normal</v>
      </c>
      <c r="V3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11.836</v>
      </c>
      <c r="W31" t="str">
        <f>IF(Table1[[#This Row],[Risk_Score]]&lt;=4,"Low Risk",IF(Table1[[#This Row],[Risk_Score]]&lt;=8,"Medium Risk",IF(Table1[[#This Row],[Risk_Score]]&lt;=12,"High Risk","Very High Risk")))</f>
        <v>High Risk</v>
      </c>
    </row>
    <row r="32" spans="1:23" x14ac:dyDescent="0.2">
      <c r="A32" s="2">
        <v>31</v>
      </c>
      <c r="B32">
        <v>36</v>
      </c>
      <c r="C32" t="s">
        <v>36</v>
      </c>
      <c r="D32" t="s">
        <v>18</v>
      </c>
      <c r="E32">
        <v>2</v>
      </c>
      <c r="F32" t="s">
        <v>27</v>
      </c>
      <c r="G32" t="s">
        <v>19</v>
      </c>
      <c r="H32" t="s">
        <v>50</v>
      </c>
      <c r="I32" t="str">
        <f>IF(Table1[[#This Row],[Saving_Account]]="NA", "No", "Yes")</f>
        <v>Yes</v>
      </c>
      <c r="J32" t="s">
        <v>30</v>
      </c>
      <c r="K32" t="str">
        <f>IF(Table1[[#This Row],[Checking_Account]]="NA", "No", "Yes")</f>
        <v>Yes</v>
      </c>
      <c r="L32" s="2">
        <v>1913</v>
      </c>
      <c r="M32" t="s">
        <v>24</v>
      </c>
      <c r="N32">
        <v>18</v>
      </c>
      <c r="O32" t="s">
        <v>43</v>
      </c>
      <c r="P32" t="s">
        <v>51</v>
      </c>
      <c r="Q32" t="s">
        <v>52</v>
      </c>
      <c r="R32" t="s">
        <v>47</v>
      </c>
      <c r="S32" s="2">
        <v>106.28</v>
      </c>
      <c r="T32" s="2">
        <v>1275.33</v>
      </c>
      <c r="U32" t="str">
        <f>IF(AND(Table1[[#This Row],[Credit_Category]]="High (5K-10K)", Table1[[#This Row],[Duration_Group]]="Long-term (&gt;24m)", Table1[[#This Row],[Purpose_Category]]="Low"), "High Risk", "Normal")</f>
        <v>Normal</v>
      </c>
      <c r="V3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3.4130000000000003</v>
      </c>
      <c r="W32" t="str">
        <f>IF(Table1[[#This Row],[Risk_Score]]&lt;=4,"Low Risk",IF(Table1[[#This Row],[Risk_Score]]&lt;=8,"Medium Risk",IF(Table1[[#This Row],[Risk_Score]]&lt;=12,"High Risk","Very High Risk")))</f>
        <v>Low Risk</v>
      </c>
    </row>
    <row r="33" spans="1:23" x14ac:dyDescent="0.2">
      <c r="A33" s="2">
        <v>32</v>
      </c>
      <c r="B33">
        <v>27</v>
      </c>
      <c r="C33" t="s">
        <v>45</v>
      </c>
      <c r="D33" t="s">
        <v>18</v>
      </c>
      <c r="E33">
        <v>2</v>
      </c>
      <c r="F33" t="s">
        <v>27</v>
      </c>
      <c r="G33" t="s">
        <v>19</v>
      </c>
      <c r="H33" t="s">
        <v>21</v>
      </c>
      <c r="I33" t="str">
        <f>IF(Table1[[#This Row],[Saving_Account]]="NA", "No", "Yes")</f>
        <v>Yes</v>
      </c>
      <c r="J33" t="s">
        <v>21</v>
      </c>
      <c r="K33" t="str">
        <f>IF(Table1[[#This Row],[Checking_Account]]="NA", "No", "Yes")</f>
        <v>Yes</v>
      </c>
      <c r="L33" s="2">
        <v>4020</v>
      </c>
      <c r="M33" t="s">
        <v>37</v>
      </c>
      <c r="N33">
        <v>24</v>
      </c>
      <c r="O33" t="s">
        <v>43</v>
      </c>
      <c r="P33" t="s">
        <v>41</v>
      </c>
      <c r="Q33" t="s">
        <v>28</v>
      </c>
      <c r="R33" t="s">
        <v>26</v>
      </c>
      <c r="S33" s="2">
        <v>167.5</v>
      </c>
      <c r="T33" s="2">
        <v>2010</v>
      </c>
      <c r="U33" t="str">
        <f>IF(AND(Table1[[#This Row],[Credit_Category]]="High (5K-10K)", Table1[[#This Row],[Duration_Group]]="Long-term (&gt;24m)", Table1[[#This Row],[Purpose_Category]]="Low"), "High Risk", "Normal")</f>
        <v>Normal</v>
      </c>
      <c r="V3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6.52</v>
      </c>
      <c r="W33" t="str">
        <f>IF(Table1[[#This Row],[Risk_Score]]&lt;=4,"Low Risk",IF(Table1[[#This Row],[Risk_Score]]&lt;=8,"Medium Risk",IF(Table1[[#This Row],[Risk_Score]]&lt;=12,"High Risk","Very High Risk")))</f>
        <v>Medium Risk</v>
      </c>
    </row>
    <row r="34" spans="1:23" x14ac:dyDescent="0.2">
      <c r="A34" s="2">
        <v>33</v>
      </c>
      <c r="B34">
        <v>30</v>
      </c>
      <c r="C34" t="s">
        <v>45</v>
      </c>
      <c r="D34" t="s">
        <v>18</v>
      </c>
      <c r="E34">
        <v>2</v>
      </c>
      <c r="F34" t="s">
        <v>27</v>
      </c>
      <c r="G34" t="s">
        <v>19</v>
      </c>
      <c r="H34" t="s">
        <v>30</v>
      </c>
      <c r="I34" t="str">
        <f>IF(Table1[[#This Row],[Saving_Account]]="NA", "No", "Yes")</f>
        <v>Yes</v>
      </c>
      <c r="J34" t="s">
        <v>30</v>
      </c>
      <c r="K34" t="str">
        <f>IF(Table1[[#This Row],[Checking_Account]]="NA", "No", "Yes")</f>
        <v>Yes</v>
      </c>
      <c r="L34" s="2">
        <v>5866</v>
      </c>
      <c r="M34" t="s">
        <v>32</v>
      </c>
      <c r="N34">
        <v>18</v>
      </c>
      <c r="O34" t="s">
        <v>43</v>
      </c>
      <c r="P34" t="s">
        <v>42</v>
      </c>
      <c r="Q34" t="s">
        <v>44</v>
      </c>
      <c r="R34" t="s">
        <v>34</v>
      </c>
      <c r="S34" s="2">
        <v>325.89</v>
      </c>
      <c r="T34" s="2">
        <v>3910.67</v>
      </c>
      <c r="U34" t="str">
        <f>IF(AND(Table1[[#This Row],[Credit_Category]]="High (5K-10K)", Table1[[#This Row],[Duration_Group]]="Long-term (&gt;24m)", Table1[[#This Row],[Purpose_Category]]="Low"), "High Risk", "Normal")</f>
        <v>Normal</v>
      </c>
      <c r="V3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7.3659999999999997</v>
      </c>
      <c r="W34" t="str">
        <f>IF(Table1[[#This Row],[Risk_Score]]&lt;=4,"Low Risk",IF(Table1[[#This Row],[Risk_Score]]&lt;=8,"Medium Risk",IF(Table1[[#This Row],[Risk_Score]]&lt;=12,"High Risk","Very High Risk")))</f>
        <v>Medium Risk</v>
      </c>
    </row>
    <row r="35" spans="1:23" x14ac:dyDescent="0.2">
      <c r="A35" s="2">
        <v>34</v>
      </c>
      <c r="B35">
        <v>57</v>
      </c>
      <c r="C35" t="s">
        <v>23</v>
      </c>
      <c r="D35" t="s">
        <v>18</v>
      </c>
      <c r="E35">
        <v>1</v>
      </c>
      <c r="F35" t="s">
        <v>38</v>
      </c>
      <c r="G35" t="s">
        <v>48</v>
      </c>
      <c r="H35" t="s">
        <v>20</v>
      </c>
      <c r="I35" t="str">
        <f>IF(Table1[[#This Row],[Saving_Account]]="NA", "No", "Yes")</f>
        <v>No</v>
      </c>
      <c r="J35" t="s">
        <v>20</v>
      </c>
      <c r="K35" t="str">
        <f>IF(Table1[[#This Row],[Checking_Account]]="NA", "No", "Yes")</f>
        <v>No</v>
      </c>
      <c r="L35" s="2">
        <v>1264</v>
      </c>
      <c r="M35" t="s">
        <v>24</v>
      </c>
      <c r="N35">
        <v>12</v>
      </c>
      <c r="O35" t="s">
        <v>25</v>
      </c>
      <c r="P35" t="s">
        <v>51</v>
      </c>
      <c r="Q35" t="s">
        <v>52</v>
      </c>
      <c r="R35" t="s">
        <v>20</v>
      </c>
      <c r="S35" s="2">
        <v>105.33</v>
      </c>
      <c r="T35" s="2">
        <v>1264</v>
      </c>
      <c r="U35" t="str">
        <f>IF(AND(Table1[[#This Row],[Credit_Category]]="High (5K-10K)", Table1[[#This Row],[Duration_Group]]="Long-term (&gt;24m)", Table1[[#This Row],[Purpose_Category]]="Low"), "High Risk", "Normal")</f>
        <v>Normal</v>
      </c>
      <c r="V3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5.2640000000000002</v>
      </c>
      <c r="W35" t="str">
        <f>IF(Table1[[#This Row],[Risk_Score]]&lt;=4,"Low Risk",IF(Table1[[#This Row],[Risk_Score]]&lt;=8,"Medium Risk",IF(Table1[[#This Row],[Risk_Score]]&lt;=12,"High Risk","Very High Risk")))</f>
        <v>Medium Risk</v>
      </c>
    </row>
    <row r="36" spans="1:23" x14ac:dyDescent="0.2">
      <c r="A36" s="2">
        <v>35</v>
      </c>
      <c r="B36">
        <v>33</v>
      </c>
      <c r="C36" t="s">
        <v>45</v>
      </c>
      <c r="D36" t="s">
        <v>29</v>
      </c>
      <c r="E36">
        <v>3</v>
      </c>
      <c r="F36" t="s">
        <v>49</v>
      </c>
      <c r="G36" t="s">
        <v>19</v>
      </c>
      <c r="H36" t="s">
        <v>21</v>
      </c>
      <c r="I36" t="str">
        <f>IF(Table1[[#This Row],[Saving_Account]]="NA", "No", "Yes")</f>
        <v>Yes</v>
      </c>
      <c r="J36" t="s">
        <v>50</v>
      </c>
      <c r="K36" t="str">
        <f>IF(Table1[[#This Row],[Checking_Account]]="NA", "No", "Yes")</f>
        <v>Yes</v>
      </c>
      <c r="L36" s="2">
        <v>1474</v>
      </c>
      <c r="M36" t="s">
        <v>24</v>
      </c>
      <c r="N36">
        <v>12</v>
      </c>
      <c r="O36" t="s">
        <v>25</v>
      </c>
      <c r="P36" t="s">
        <v>41</v>
      </c>
      <c r="Q36" t="s">
        <v>28</v>
      </c>
      <c r="R36" t="s">
        <v>47</v>
      </c>
      <c r="S36" s="2">
        <v>122.83</v>
      </c>
      <c r="T36" s="2">
        <v>1474</v>
      </c>
      <c r="U36" t="str">
        <f>IF(AND(Table1[[#This Row],[Credit_Category]]="High (5K-10K)", Table1[[#This Row],[Duration_Group]]="Long-term (&gt;24m)", Table1[[#This Row],[Purpose_Category]]="Low"), "High Risk", "Normal")</f>
        <v>Normal</v>
      </c>
      <c r="V3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1.474</v>
      </c>
      <c r="W36" t="str">
        <f>IF(Table1[[#This Row],[Risk_Score]]&lt;=4,"Low Risk",IF(Table1[[#This Row],[Risk_Score]]&lt;=8,"Medium Risk",IF(Table1[[#This Row],[Risk_Score]]&lt;=12,"High Risk","Very High Risk")))</f>
        <v>Low Risk</v>
      </c>
    </row>
    <row r="37" spans="1:23" x14ac:dyDescent="0.2">
      <c r="A37" s="2">
        <v>36</v>
      </c>
      <c r="B37">
        <v>25</v>
      </c>
      <c r="C37" t="s">
        <v>31</v>
      </c>
      <c r="D37" t="s">
        <v>18</v>
      </c>
      <c r="E37">
        <v>1</v>
      </c>
      <c r="F37" t="s">
        <v>38</v>
      </c>
      <c r="G37" t="s">
        <v>19</v>
      </c>
      <c r="H37" t="s">
        <v>21</v>
      </c>
      <c r="I37" t="str">
        <f>IF(Table1[[#This Row],[Saving_Account]]="NA", "No", "Yes")</f>
        <v>Yes</v>
      </c>
      <c r="J37" t="s">
        <v>30</v>
      </c>
      <c r="K37" t="str">
        <f>IF(Table1[[#This Row],[Checking_Account]]="NA", "No", "Yes")</f>
        <v>Yes</v>
      </c>
      <c r="L37" s="2">
        <v>4746</v>
      </c>
      <c r="M37" t="s">
        <v>37</v>
      </c>
      <c r="N37">
        <v>45</v>
      </c>
      <c r="O37" t="s">
        <v>33</v>
      </c>
      <c r="P37" t="s">
        <v>22</v>
      </c>
      <c r="Q37" t="s">
        <v>28</v>
      </c>
      <c r="R37" t="s">
        <v>34</v>
      </c>
      <c r="S37" s="2">
        <v>105.47</v>
      </c>
      <c r="T37" s="2">
        <v>1265.5999999999999</v>
      </c>
      <c r="U37" t="str">
        <f>IF(AND(Table1[[#This Row],[Credit_Category]]="High (5K-10K)", Table1[[#This Row],[Duration_Group]]="Long-term (&gt;24m)", Table1[[#This Row],[Purpose_Category]]="Low"), "High Risk", "Normal")</f>
        <v>Normal</v>
      </c>
      <c r="V3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7.2460000000000004</v>
      </c>
      <c r="W37" t="str">
        <f>IF(Table1[[#This Row],[Risk_Score]]&lt;=4,"Low Risk",IF(Table1[[#This Row],[Risk_Score]]&lt;=8,"Medium Risk",IF(Table1[[#This Row],[Risk_Score]]&lt;=12,"High Risk","Very High Risk")))</f>
        <v>Medium Risk</v>
      </c>
    </row>
    <row r="38" spans="1:23" x14ac:dyDescent="0.2">
      <c r="A38" s="2">
        <v>37</v>
      </c>
      <c r="B38">
        <v>31</v>
      </c>
      <c r="C38" t="s">
        <v>45</v>
      </c>
      <c r="D38" t="s">
        <v>18</v>
      </c>
      <c r="E38">
        <v>2</v>
      </c>
      <c r="F38" t="s">
        <v>27</v>
      </c>
      <c r="G38" t="s">
        <v>40</v>
      </c>
      <c r="H38" t="s">
        <v>21</v>
      </c>
      <c r="I38" t="str">
        <f>IF(Table1[[#This Row],[Saving_Account]]="NA", "No", "Yes")</f>
        <v>Yes</v>
      </c>
      <c r="J38" t="s">
        <v>20</v>
      </c>
      <c r="K38" t="str">
        <f>IF(Table1[[#This Row],[Checking_Account]]="NA", "No", "Yes")</f>
        <v>No</v>
      </c>
      <c r="L38" s="2">
        <v>6110</v>
      </c>
      <c r="M38" t="s">
        <v>32</v>
      </c>
      <c r="N38">
        <v>48</v>
      </c>
      <c r="O38" t="s">
        <v>33</v>
      </c>
      <c r="P38" t="s">
        <v>35</v>
      </c>
      <c r="Q38" t="s">
        <v>39</v>
      </c>
      <c r="R38" t="s">
        <v>26</v>
      </c>
      <c r="S38" s="2">
        <v>127.29</v>
      </c>
      <c r="T38" s="2">
        <v>1527.5</v>
      </c>
      <c r="U38" t="str">
        <f>IF(AND(Table1[[#This Row],[Credit_Category]]="High (5K-10K)", Table1[[#This Row],[Duration_Group]]="Long-term (&gt;24m)", Table1[[#This Row],[Purpose_Category]]="Low"), "High Risk", "Normal")</f>
        <v>Normal</v>
      </c>
      <c r="V3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10.61</v>
      </c>
      <c r="W38" t="str">
        <f>IF(Table1[[#This Row],[Risk_Score]]&lt;=4,"Low Risk",IF(Table1[[#This Row],[Risk_Score]]&lt;=8,"Medium Risk",IF(Table1[[#This Row],[Risk_Score]]&lt;=12,"High Risk","Very High Risk")))</f>
        <v>High Risk</v>
      </c>
    </row>
    <row r="39" spans="1:23" x14ac:dyDescent="0.2">
      <c r="A39" s="2">
        <v>38</v>
      </c>
      <c r="B39">
        <v>37</v>
      </c>
      <c r="C39" t="s">
        <v>36</v>
      </c>
      <c r="D39" t="s">
        <v>18</v>
      </c>
      <c r="E39">
        <v>2</v>
      </c>
      <c r="F39" t="s">
        <v>27</v>
      </c>
      <c r="G39" t="s">
        <v>19</v>
      </c>
      <c r="H39" t="s">
        <v>21</v>
      </c>
      <c r="I39" t="str">
        <f>IF(Table1[[#This Row],[Saving_Account]]="NA", "No", "Yes")</f>
        <v>Yes</v>
      </c>
      <c r="J39" t="s">
        <v>50</v>
      </c>
      <c r="K39" t="str">
        <f>IF(Table1[[#This Row],[Checking_Account]]="NA", "No", "Yes")</f>
        <v>Yes</v>
      </c>
      <c r="L39" s="2">
        <v>2100</v>
      </c>
      <c r="M39" t="s">
        <v>37</v>
      </c>
      <c r="N39">
        <v>18</v>
      </c>
      <c r="O39" t="s">
        <v>43</v>
      </c>
      <c r="P39" t="s">
        <v>22</v>
      </c>
      <c r="Q39" t="s">
        <v>28</v>
      </c>
      <c r="R39" t="s">
        <v>47</v>
      </c>
      <c r="S39" s="2">
        <v>116.67</v>
      </c>
      <c r="T39" s="2">
        <v>1400</v>
      </c>
      <c r="U39" t="str">
        <f>IF(AND(Table1[[#This Row],[Credit_Category]]="High (5K-10K)", Table1[[#This Row],[Duration_Group]]="Long-term (&gt;24m)", Table1[[#This Row],[Purpose_Category]]="Low"), "High Risk", "Normal")</f>
        <v>Normal</v>
      </c>
      <c r="V3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2.6</v>
      </c>
      <c r="W39" t="str">
        <f>IF(Table1[[#This Row],[Risk_Score]]&lt;=4,"Low Risk",IF(Table1[[#This Row],[Risk_Score]]&lt;=8,"Medium Risk",IF(Table1[[#This Row],[Risk_Score]]&lt;=12,"High Risk","Very High Risk")))</f>
        <v>Low Risk</v>
      </c>
    </row>
    <row r="40" spans="1:23" x14ac:dyDescent="0.2">
      <c r="A40" s="2">
        <v>39</v>
      </c>
      <c r="B40">
        <v>37</v>
      </c>
      <c r="C40" t="s">
        <v>36</v>
      </c>
      <c r="D40" t="s">
        <v>18</v>
      </c>
      <c r="E40">
        <v>2</v>
      </c>
      <c r="F40" t="s">
        <v>27</v>
      </c>
      <c r="G40" t="s">
        <v>19</v>
      </c>
      <c r="H40" t="s">
        <v>21</v>
      </c>
      <c r="I40" t="str">
        <f>IF(Table1[[#This Row],[Saving_Account]]="NA", "No", "Yes")</f>
        <v>Yes</v>
      </c>
      <c r="J40" t="s">
        <v>50</v>
      </c>
      <c r="K40" t="str">
        <f>IF(Table1[[#This Row],[Checking_Account]]="NA", "No", "Yes")</f>
        <v>Yes</v>
      </c>
      <c r="L40" s="2">
        <v>1225</v>
      </c>
      <c r="M40" t="s">
        <v>24</v>
      </c>
      <c r="N40">
        <v>10</v>
      </c>
      <c r="O40" t="s">
        <v>25</v>
      </c>
      <c r="P40" t="s">
        <v>54</v>
      </c>
      <c r="Q40" t="s">
        <v>28</v>
      </c>
      <c r="R40" t="s">
        <v>47</v>
      </c>
      <c r="S40" s="2">
        <v>122.5</v>
      </c>
      <c r="T40" s="2">
        <v>1470</v>
      </c>
      <c r="U40" t="str">
        <f>IF(AND(Table1[[#This Row],[Credit_Category]]="High (5K-10K)", Table1[[#This Row],[Duration_Group]]="Long-term (&gt;24m)", Table1[[#This Row],[Purpose_Category]]="Low"), "High Risk", "Normal")</f>
        <v>Normal</v>
      </c>
      <c r="V4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1.7250000000000001</v>
      </c>
      <c r="W40" t="str">
        <f>IF(Table1[[#This Row],[Risk_Score]]&lt;=4,"Low Risk",IF(Table1[[#This Row],[Risk_Score]]&lt;=8,"Medium Risk",IF(Table1[[#This Row],[Risk_Score]]&lt;=12,"High Risk","Very High Risk")))</f>
        <v>Low Risk</v>
      </c>
    </row>
    <row r="41" spans="1:23" x14ac:dyDescent="0.2">
      <c r="A41" s="2">
        <v>40</v>
      </c>
      <c r="B41">
        <v>24</v>
      </c>
      <c r="C41" t="s">
        <v>31</v>
      </c>
      <c r="D41" t="s">
        <v>18</v>
      </c>
      <c r="E41">
        <v>2</v>
      </c>
      <c r="F41" t="s">
        <v>27</v>
      </c>
      <c r="G41" t="s">
        <v>19</v>
      </c>
      <c r="H41" t="s">
        <v>21</v>
      </c>
      <c r="I41" t="str">
        <f>IF(Table1[[#This Row],[Saving_Account]]="NA", "No", "Yes")</f>
        <v>Yes</v>
      </c>
      <c r="J41" t="s">
        <v>30</v>
      </c>
      <c r="K41" t="str">
        <f>IF(Table1[[#This Row],[Checking_Account]]="NA", "No", "Yes")</f>
        <v>Yes</v>
      </c>
      <c r="L41" s="2">
        <v>458</v>
      </c>
      <c r="M41" t="s">
        <v>24</v>
      </c>
      <c r="N41">
        <v>9</v>
      </c>
      <c r="O41" t="s">
        <v>25</v>
      </c>
      <c r="P41" t="s">
        <v>22</v>
      </c>
      <c r="Q41" t="s">
        <v>28</v>
      </c>
      <c r="R41" t="s">
        <v>34</v>
      </c>
      <c r="S41" s="2">
        <v>50.89</v>
      </c>
      <c r="T41" s="2">
        <v>610.66999999999996</v>
      </c>
      <c r="U41" t="str">
        <f>IF(AND(Table1[[#This Row],[Credit_Category]]="High (5K-10K)", Table1[[#This Row],[Duration_Group]]="Long-term (&gt;24m)", Table1[[#This Row],[Purpose_Category]]="Low"), "High Risk", "Normal")</f>
        <v>Normal</v>
      </c>
      <c r="V4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3.4580000000000002</v>
      </c>
      <c r="W41" t="str">
        <f>IF(Table1[[#This Row],[Risk_Score]]&lt;=4,"Low Risk",IF(Table1[[#This Row],[Risk_Score]]&lt;=8,"Medium Risk",IF(Table1[[#This Row],[Risk_Score]]&lt;=12,"High Risk","Very High Risk")))</f>
        <v>Low Risk</v>
      </c>
    </row>
    <row r="42" spans="1:23" x14ac:dyDescent="0.2">
      <c r="A42" s="2">
        <v>41</v>
      </c>
      <c r="B42">
        <v>30</v>
      </c>
      <c r="C42" t="s">
        <v>45</v>
      </c>
      <c r="D42" t="s">
        <v>18</v>
      </c>
      <c r="E42">
        <v>3</v>
      </c>
      <c r="F42" t="s">
        <v>49</v>
      </c>
      <c r="G42" t="s">
        <v>19</v>
      </c>
      <c r="H42" t="s">
        <v>46</v>
      </c>
      <c r="I42" t="str">
        <f>IF(Table1[[#This Row],[Saving_Account]]="NA", "No", "Yes")</f>
        <v>Yes</v>
      </c>
      <c r="J42" t="s">
        <v>20</v>
      </c>
      <c r="K42" t="str">
        <f>IF(Table1[[#This Row],[Checking_Account]]="NA", "No", "Yes")</f>
        <v>No</v>
      </c>
      <c r="L42" s="2">
        <v>2333</v>
      </c>
      <c r="M42" t="s">
        <v>37</v>
      </c>
      <c r="N42">
        <v>30</v>
      </c>
      <c r="O42" t="s">
        <v>33</v>
      </c>
      <c r="P42" t="s">
        <v>22</v>
      </c>
      <c r="Q42" t="s">
        <v>28</v>
      </c>
      <c r="R42" t="s">
        <v>47</v>
      </c>
      <c r="S42" s="2">
        <v>77.77</v>
      </c>
      <c r="T42" s="2">
        <v>933.2</v>
      </c>
      <c r="U42" t="str">
        <f>IF(AND(Table1[[#This Row],[Credit_Category]]="High (5K-10K)", Table1[[#This Row],[Duration_Group]]="Long-term (&gt;24m)", Table1[[#This Row],[Purpose_Category]]="Low"), "High Risk", "Normal")</f>
        <v>Normal</v>
      </c>
      <c r="V4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3.8330000000000002</v>
      </c>
      <c r="W42" t="str">
        <f>IF(Table1[[#This Row],[Risk_Score]]&lt;=4,"Low Risk",IF(Table1[[#This Row],[Risk_Score]]&lt;=8,"Medium Risk",IF(Table1[[#This Row],[Risk_Score]]&lt;=12,"High Risk","Very High Risk")))</f>
        <v>Low Risk</v>
      </c>
    </row>
    <row r="43" spans="1:23" x14ac:dyDescent="0.2">
      <c r="A43" s="2">
        <v>42</v>
      </c>
      <c r="B43">
        <v>26</v>
      </c>
      <c r="C43" t="s">
        <v>45</v>
      </c>
      <c r="D43" t="s">
        <v>18</v>
      </c>
      <c r="E43">
        <v>2</v>
      </c>
      <c r="F43" t="s">
        <v>27</v>
      </c>
      <c r="G43" t="s">
        <v>19</v>
      </c>
      <c r="H43" t="s">
        <v>46</v>
      </c>
      <c r="I43" t="str">
        <f>IF(Table1[[#This Row],[Saving_Account]]="NA", "No", "Yes")</f>
        <v>Yes</v>
      </c>
      <c r="J43" t="s">
        <v>30</v>
      </c>
      <c r="K43" t="str">
        <f>IF(Table1[[#This Row],[Checking_Account]]="NA", "No", "Yes")</f>
        <v>Yes</v>
      </c>
      <c r="L43" s="2">
        <v>1158</v>
      </c>
      <c r="M43" t="s">
        <v>24</v>
      </c>
      <c r="N43">
        <v>12</v>
      </c>
      <c r="O43" t="s">
        <v>25</v>
      </c>
      <c r="P43" t="s">
        <v>22</v>
      </c>
      <c r="Q43" t="s">
        <v>28</v>
      </c>
      <c r="R43" t="s">
        <v>47</v>
      </c>
      <c r="S43" s="2">
        <v>96.5</v>
      </c>
      <c r="T43" s="2">
        <v>1158</v>
      </c>
      <c r="U43" t="str">
        <f>IF(AND(Table1[[#This Row],[Credit_Category]]="High (5K-10K)", Table1[[#This Row],[Duration_Group]]="Long-term (&gt;24m)", Table1[[#This Row],[Purpose_Category]]="Low"), "High Risk", "Normal")</f>
        <v>Normal</v>
      </c>
      <c r="V4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1.6579999999999999</v>
      </c>
      <c r="W43" t="str">
        <f>IF(Table1[[#This Row],[Risk_Score]]&lt;=4,"Low Risk",IF(Table1[[#This Row],[Risk_Score]]&lt;=8,"Medium Risk",IF(Table1[[#This Row],[Risk_Score]]&lt;=12,"High Risk","Very High Risk")))</f>
        <v>Low Risk</v>
      </c>
    </row>
    <row r="44" spans="1:23" x14ac:dyDescent="0.2">
      <c r="A44" s="2">
        <v>43</v>
      </c>
      <c r="B44">
        <v>44</v>
      </c>
      <c r="C44" t="s">
        <v>36</v>
      </c>
      <c r="D44" t="s">
        <v>18</v>
      </c>
      <c r="E44">
        <v>1</v>
      </c>
      <c r="F44" t="s">
        <v>38</v>
      </c>
      <c r="G44" t="s">
        <v>19</v>
      </c>
      <c r="H44" t="s">
        <v>21</v>
      </c>
      <c r="I44" t="str">
        <f>IF(Table1[[#This Row],[Saving_Account]]="NA", "No", "Yes")</f>
        <v>Yes</v>
      </c>
      <c r="J44" t="s">
        <v>30</v>
      </c>
      <c r="K44" t="str">
        <f>IF(Table1[[#This Row],[Checking_Account]]="NA", "No", "Yes")</f>
        <v>Yes</v>
      </c>
      <c r="L44" s="2">
        <v>6204</v>
      </c>
      <c r="M44" t="s">
        <v>32</v>
      </c>
      <c r="N44">
        <v>18</v>
      </c>
      <c r="O44" t="s">
        <v>43</v>
      </c>
      <c r="P44" t="s">
        <v>55</v>
      </c>
      <c r="Q44" t="s">
        <v>28</v>
      </c>
      <c r="R44" t="s">
        <v>34</v>
      </c>
      <c r="S44" s="2">
        <v>344.67</v>
      </c>
      <c r="T44" s="2">
        <v>4136</v>
      </c>
      <c r="U44" t="str">
        <f>IF(AND(Table1[[#This Row],[Credit_Category]]="High (5K-10K)", Table1[[#This Row],[Duration_Group]]="Long-term (&gt;24m)", Table1[[#This Row],[Purpose_Category]]="Low"), "High Risk", "Normal")</f>
        <v>Normal</v>
      </c>
      <c r="V4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7.2039999999999997</v>
      </c>
      <c r="W44" t="str">
        <f>IF(Table1[[#This Row],[Risk_Score]]&lt;=4,"Low Risk",IF(Table1[[#This Row],[Risk_Score]]&lt;=8,"Medium Risk",IF(Table1[[#This Row],[Risk_Score]]&lt;=12,"High Risk","Very High Risk")))</f>
        <v>Medium Risk</v>
      </c>
    </row>
    <row r="45" spans="1:23" x14ac:dyDescent="0.2">
      <c r="A45" s="2">
        <v>44</v>
      </c>
      <c r="B45">
        <v>24</v>
      </c>
      <c r="C45" t="s">
        <v>31</v>
      </c>
      <c r="D45" t="s">
        <v>18</v>
      </c>
      <c r="E45">
        <v>2</v>
      </c>
      <c r="F45" t="s">
        <v>27</v>
      </c>
      <c r="G45" t="s">
        <v>48</v>
      </c>
      <c r="H45" t="s">
        <v>30</v>
      </c>
      <c r="I45" t="str">
        <f>IF(Table1[[#This Row],[Saving_Account]]="NA", "No", "Yes")</f>
        <v>Yes</v>
      </c>
      <c r="J45" t="s">
        <v>21</v>
      </c>
      <c r="K45" t="str">
        <f>IF(Table1[[#This Row],[Checking_Account]]="NA", "No", "Yes")</f>
        <v>Yes</v>
      </c>
      <c r="L45" s="2">
        <v>6187</v>
      </c>
      <c r="M45" t="s">
        <v>32</v>
      </c>
      <c r="N45">
        <v>30</v>
      </c>
      <c r="O45" t="s">
        <v>33</v>
      </c>
      <c r="P45" t="s">
        <v>42</v>
      </c>
      <c r="Q45" t="s">
        <v>44</v>
      </c>
      <c r="R45" t="s">
        <v>34</v>
      </c>
      <c r="S45" s="2">
        <v>206.23</v>
      </c>
      <c r="T45" s="2">
        <v>2474.8000000000002</v>
      </c>
      <c r="U45" t="str">
        <f>IF(AND(Table1[[#This Row],[Credit_Category]]="High (5K-10K)", Table1[[#This Row],[Duration_Group]]="Long-term (&gt;24m)", Table1[[#This Row],[Purpose_Category]]="Low"), "High Risk", "Normal")</f>
        <v>Normal</v>
      </c>
      <c r="V4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10.687000000000001</v>
      </c>
      <c r="W45" t="str">
        <f>IF(Table1[[#This Row],[Risk_Score]]&lt;=4,"Low Risk",IF(Table1[[#This Row],[Risk_Score]]&lt;=8,"Medium Risk",IF(Table1[[#This Row],[Risk_Score]]&lt;=12,"High Risk","Very High Risk")))</f>
        <v>High Risk</v>
      </c>
    </row>
    <row r="46" spans="1:23" x14ac:dyDescent="0.2">
      <c r="A46" s="2">
        <v>45</v>
      </c>
      <c r="B46">
        <v>58</v>
      </c>
      <c r="C46" t="s">
        <v>23</v>
      </c>
      <c r="D46" t="s">
        <v>29</v>
      </c>
      <c r="E46">
        <v>1</v>
      </c>
      <c r="F46" t="s">
        <v>38</v>
      </c>
      <c r="G46" t="s">
        <v>40</v>
      </c>
      <c r="H46" t="s">
        <v>21</v>
      </c>
      <c r="I46" t="str">
        <f>IF(Table1[[#This Row],[Saving_Account]]="NA", "No", "Yes")</f>
        <v>Yes</v>
      </c>
      <c r="J46" t="s">
        <v>21</v>
      </c>
      <c r="K46" t="str">
        <f>IF(Table1[[#This Row],[Checking_Account]]="NA", "No", "Yes")</f>
        <v>Yes</v>
      </c>
      <c r="L46" s="2">
        <v>6143</v>
      </c>
      <c r="M46" t="s">
        <v>32</v>
      </c>
      <c r="N46">
        <v>48</v>
      </c>
      <c r="O46" t="s">
        <v>33</v>
      </c>
      <c r="P46" t="s">
        <v>42</v>
      </c>
      <c r="Q46" t="s">
        <v>44</v>
      </c>
      <c r="R46" t="s">
        <v>26</v>
      </c>
      <c r="S46" s="2">
        <v>127.98</v>
      </c>
      <c r="T46" s="2">
        <v>1535.75</v>
      </c>
      <c r="U46" t="str">
        <f>IF(AND(Table1[[#This Row],[Credit_Category]]="High (5K-10K)", Table1[[#This Row],[Duration_Group]]="Long-term (&gt;24m)", Table1[[#This Row],[Purpose_Category]]="Low"), "High Risk", "Normal")</f>
        <v>Normal</v>
      </c>
      <c r="V4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9.6430000000000007</v>
      </c>
      <c r="W46" t="str">
        <f>IF(Table1[[#This Row],[Risk_Score]]&lt;=4,"Low Risk",IF(Table1[[#This Row],[Risk_Score]]&lt;=8,"Medium Risk",IF(Table1[[#This Row],[Risk_Score]]&lt;=12,"High Risk","Very High Risk")))</f>
        <v>High Risk</v>
      </c>
    </row>
    <row r="47" spans="1:23" x14ac:dyDescent="0.2">
      <c r="A47" s="2">
        <v>46</v>
      </c>
      <c r="B47">
        <v>35</v>
      </c>
      <c r="C47" t="s">
        <v>45</v>
      </c>
      <c r="D47" t="s">
        <v>29</v>
      </c>
      <c r="E47">
        <v>3</v>
      </c>
      <c r="F47" t="s">
        <v>49</v>
      </c>
      <c r="G47" t="s">
        <v>19</v>
      </c>
      <c r="H47" t="s">
        <v>21</v>
      </c>
      <c r="I47" t="str">
        <f>IF(Table1[[#This Row],[Saving_Account]]="NA", "No", "Yes")</f>
        <v>Yes</v>
      </c>
      <c r="J47" t="s">
        <v>20</v>
      </c>
      <c r="K47" t="str">
        <f>IF(Table1[[#This Row],[Checking_Account]]="NA", "No", "Yes")</f>
        <v>No</v>
      </c>
      <c r="L47" s="2">
        <v>1393</v>
      </c>
      <c r="M47" t="s">
        <v>24</v>
      </c>
      <c r="N47">
        <v>11</v>
      </c>
      <c r="O47" t="s">
        <v>25</v>
      </c>
      <c r="P47" t="s">
        <v>42</v>
      </c>
      <c r="Q47" t="s">
        <v>44</v>
      </c>
      <c r="R47" t="s">
        <v>26</v>
      </c>
      <c r="S47" s="2">
        <v>126.64</v>
      </c>
      <c r="T47" s="2">
        <v>1519.64</v>
      </c>
      <c r="U47" t="str">
        <f>IF(AND(Table1[[#This Row],[Credit_Category]]="High (5K-10K)", Table1[[#This Row],[Duration_Group]]="Long-term (&gt;24m)", Table1[[#This Row],[Purpose_Category]]="Low"), "High Risk", "Normal")</f>
        <v>Normal</v>
      </c>
      <c r="V4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3.3929999999999998</v>
      </c>
      <c r="W47" t="str">
        <f>IF(Table1[[#This Row],[Risk_Score]]&lt;=4,"Low Risk",IF(Table1[[#This Row],[Risk_Score]]&lt;=8,"Medium Risk",IF(Table1[[#This Row],[Risk_Score]]&lt;=12,"High Risk","Very High Risk")))</f>
        <v>Low Risk</v>
      </c>
    </row>
    <row r="48" spans="1:23" x14ac:dyDescent="0.2">
      <c r="A48" s="2">
        <v>47</v>
      </c>
      <c r="B48">
        <v>39</v>
      </c>
      <c r="C48" t="s">
        <v>36</v>
      </c>
      <c r="D48" t="s">
        <v>18</v>
      </c>
      <c r="E48">
        <v>2</v>
      </c>
      <c r="F48" t="s">
        <v>27</v>
      </c>
      <c r="G48" t="s">
        <v>19</v>
      </c>
      <c r="H48" t="s">
        <v>46</v>
      </c>
      <c r="I48" t="str">
        <f>IF(Table1[[#This Row],[Saving_Account]]="NA", "No", "Yes")</f>
        <v>Yes</v>
      </c>
      <c r="J48" t="s">
        <v>20</v>
      </c>
      <c r="K48" t="str">
        <f>IF(Table1[[#This Row],[Checking_Account]]="NA", "No", "Yes")</f>
        <v>No</v>
      </c>
      <c r="L48" s="2">
        <v>2299</v>
      </c>
      <c r="M48" t="s">
        <v>37</v>
      </c>
      <c r="N48">
        <v>36</v>
      </c>
      <c r="O48" t="s">
        <v>33</v>
      </c>
      <c r="P48" t="s">
        <v>22</v>
      </c>
      <c r="Q48" t="s">
        <v>28</v>
      </c>
      <c r="R48" t="s">
        <v>47</v>
      </c>
      <c r="S48" s="2">
        <v>63.86</v>
      </c>
      <c r="T48" s="2">
        <v>766.33</v>
      </c>
      <c r="U48" t="str">
        <f>IF(AND(Table1[[#This Row],[Credit_Category]]="High (5K-10K)", Table1[[#This Row],[Duration_Group]]="Long-term (&gt;24m)", Table1[[#This Row],[Purpose_Category]]="Low"), "High Risk", "Normal")</f>
        <v>Normal</v>
      </c>
      <c r="V4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4.2989999999999995</v>
      </c>
      <c r="W48" t="str">
        <f>IF(Table1[[#This Row],[Risk_Score]]&lt;=4,"Low Risk",IF(Table1[[#This Row],[Risk_Score]]&lt;=8,"Medium Risk",IF(Table1[[#This Row],[Risk_Score]]&lt;=12,"High Risk","Very High Risk")))</f>
        <v>Medium Risk</v>
      </c>
    </row>
    <row r="49" spans="1:23" x14ac:dyDescent="0.2">
      <c r="A49" s="2">
        <v>48</v>
      </c>
      <c r="B49">
        <v>23</v>
      </c>
      <c r="C49" t="s">
        <v>31</v>
      </c>
      <c r="D49" t="s">
        <v>29</v>
      </c>
      <c r="E49">
        <v>0</v>
      </c>
      <c r="F49" t="s">
        <v>56</v>
      </c>
      <c r="G49" t="s">
        <v>48</v>
      </c>
      <c r="H49" t="s">
        <v>46</v>
      </c>
      <c r="I49" t="str">
        <f>IF(Table1[[#This Row],[Saving_Account]]="NA", "No", "Yes")</f>
        <v>Yes</v>
      </c>
      <c r="J49" t="s">
        <v>21</v>
      </c>
      <c r="K49" t="str">
        <f>IF(Table1[[#This Row],[Checking_Account]]="NA", "No", "Yes")</f>
        <v>Yes</v>
      </c>
      <c r="L49" s="2">
        <v>1352</v>
      </c>
      <c r="M49" t="s">
        <v>24</v>
      </c>
      <c r="N49">
        <v>6</v>
      </c>
      <c r="O49" t="s">
        <v>25</v>
      </c>
      <c r="P49" t="s">
        <v>42</v>
      </c>
      <c r="Q49" t="s">
        <v>44</v>
      </c>
      <c r="R49" t="s">
        <v>47</v>
      </c>
      <c r="S49" s="2">
        <v>225.33</v>
      </c>
      <c r="T49" s="2">
        <v>2704</v>
      </c>
      <c r="U49" t="str">
        <f>IF(AND(Table1[[#This Row],[Credit_Category]]="High (5K-10K)", Table1[[#This Row],[Duration_Group]]="Long-term (&gt;24m)", Table1[[#This Row],[Purpose_Category]]="Low"), "High Risk", "Normal")</f>
        <v>Normal</v>
      </c>
      <c r="V4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2.8520000000000003</v>
      </c>
      <c r="W49" t="str">
        <f>IF(Table1[[#This Row],[Risk_Score]]&lt;=4,"Low Risk",IF(Table1[[#This Row],[Risk_Score]]&lt;=8,"Medium Risk",IF(Table1[[#This Row],[Risk_Score]]&lt;=12,"High Risk","Very High Risk")))</f>
        <v>Low Risk</v>
      </c>
    </row>
    <row r="50" spans="1:23" x14ac:dyDescent="0.2">
      <c r="A50" s="2">
        <v>49</v>
      </c>
      <c r="B50">
        <v>39</v>
      </c>
      <c r="C50" t="s">
        <v>36</v>
      </c>
      <c r="D50" t="s">
        <v>18</v>
      </c>
      <c r="E50">
        <v>1</v>
      </c>
      <c r="F50" t="s">
        <v>38</v>
      </c>
      <c r="G50" t="s">
        <v>19</v>
      </c>
      <c r="H50" t="s">
        <v>21</v>
      </c>
      <c r="I50" t="str">
        <f>IF(Table1[[#This Row],[Saving_Account]]="NA", "No", "Yes")</f>
        <v>Yes</v>
      </c>
      <c r="J50" t="s">
        <v>20</v>
      </c>
      <c r="K50" t="str">
        <f>IF(Table1[[#This Row],[Checking_Account]]="NA", "No", "Yes")</f>
        <v>No</v>
      </c>
      <c r="L50" s="2">
        <v>7228</v>
      </c>
      <c r="M50" t="s">
        <v>32</v>
      </c>
      <c r="N50">
        <v>11</v>
      </c>
      <c r="O50" t="s">
        <v>25</v>
      </c>
      <c r="P50" t="s">
        <v>42</v>
      </c>
      <c r="Q50" t="s">
        <v>44</v>
      </c>
      <c r="R50" t="s">
        <v>26</v>
      </c>
      <c r="S50" s="2">
        <v>657.09</v>
      </c>
      <c r="T50" s="2">
        <v>7885.09</v>
      </c>
      <c r="U50" t="str">
        <f>IF(AND(Table1[[#This Row],[Credit_Category]]="High (5K-10K)", Table1[[#This Row],[Duration_Group]]="Long-term (&gt;24m)", Table1[[#This Row],[Purpose_Category]]="Low"), "High Risk", "Normal")</f>
        <v>Normal</v>
      </c>
      <c r="V5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9.2279999999999998</v>
      </c>
      <c r="W50" t="str">
        <f>IF(Table1[[#This Row],[Risk_Score]]&lt;=4,"Low Risk",IF(Table1[[#This Row],[Risk_Score]]&lt;=8,"Medium Risk",IF(Table1[[#This Row],[Risk_Score]]&lt;=12,"High Risk","Very High Risk")))</f>
        <v>High Risk</v>
      </c>
    </row>
    <row r="51" spans="1:23" x14ac:dyDescent="0.2">
      <c r="A51" s="2">
        <v>50</v>
      </c>
      <c r="B51">
        <v>28</v>
      </c>
      <c r="C51" t="s">
        <v>45</v>
      </c>
      <c r="D51" t="s">
        <v>29</v>
      </c>
      <c r="E51">
        <v>2</v>
      </c>
      <c r="F51" t="s">
        <v>27</v>
      </c>
      <c r="G51" t="s">
        <v>19</v>
      </c>
      <c r="H51" t="s">
        <v>30</v>
      </c>
      <c r="I51" t="str">
        <f>IF(Table1[[#This Row],[Saving_Account]]="NA", "No", "Yes")</f>
        <v>Yes</v>
      </c>
      <c r="J51" t="s">
        <v>20</v>
      </c>
      <c r="K51" t="str">
        <f>IF(Table1[[#This Row],[Checking_Account]]="NA", "No", "Yes")</f>
        <v>No</v>
      </c>
      <c r="L51" s="2">
        <v>2073</v>
      </c>
      <c r="M51" t="s">
        <v>37</v>
      </c>
      <c r="N51">
        <v>12</v>
      </c>
      <c r="O51" t="s">
        <v>25</v>
      </c>
      <c r="P51" t="s">
        <v>22</v>
      </c>
      <c r="Q51" t="s">
        <v>28</v>
      </c>
      <c r="R51" t="s">
        <v>34</v>
      </c>
      <c r="S51" s="2">
        <v>172.75</v>
      </c>
      <c r="T51" s="2">
        <v>2073</v>
      </c>
      <c r="U51" t="str">
        <f>IF(AND(Table1[[#This Row],[Credit_Category]]="High (5K-10K)", Table1[[#This Row],[Duration_Group]]="Long-term (&gt;24m)", Table1[[#This Row],[Purpose_Category]]="Low"), "High Risk", "Normal")</f>
        <v>Normal</v>
      </c>
      <c r="V5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3.573</v>
      </c>
      <c r="W51" t="str">
        <f>IF(Table1[[#This Row],[Risk_Score]]&lt;=4,"Low Risk",IF(Table1[[#This Row],[Risk_Score]]&lt;=8,"Medium Risk",IF(Table1[[#This Row],[Risk_Score]]&lt;=12,"High Risk","Very High Risk")))</f>
        <v>Low Risk</v>
      </c>
    </row>
    <row r="52" spans="1:23" x14ac:dyDescent="0.2">
      <c r="A52" s="2">
        <v>51</v>
      </c>
      <c r="B52">
        <v>29</v>
      </c>
      <c r="C52" t="s">
        <v>45</v>
      </c>
      <c r="D52" t="s">
        <v>18</v>
      </c>
      <c r="E52">
        <v>1</v>
      </c>
      <c r="F52" t="s">
        <v>38</v>
      </c>
      <c r="G52" t="s">
        <v>19</v>
      </c>
      <c r="H52" t="s">
        <v>20</v>
      </c>
      <c r="I52" t="str">
        <f>IF(Table1[[#This Row],[Saving_Account]]="NA", "No", "Yes")</f>
        <v>No</v>
      </c>
      <c r="J52" t="s">
        <v>30</v>
      </c>
      <c r="K52" t="str">
        <f>IF(Table1[[#This Row],[Checking_Account]]="NA", "No", "Yes")</f>
        <v>Yes</v>
      </c>
      <c r="L52" s="2">
        <v>2333</v>
      </c>
      <c r="M52" t="s">
        <v>37</v>
      </c>
      <c r="N52">
        <v>24</v>
      </c>
      <c r="O52" t="s">
        <v>43</v>
      </c>
      <c r="P52" t="s">
        <v>41</v>
      </c>
      <c r="Q52" t="s">
        <v>28</v>
      </c>
      <c r="R52" t="s">
        <v>34</v>
      </c>
      <c r="S52" s="2">
        <v>97.21</v>
      </c>
      <c r="T52" s="2">
        <v>1166.5</v>
      </c>
      <c r="U52" t="str">
        <f>IF(AND(Table1[[#This Row],[Credit_Category]]="High (5K-10K)", Table1[[#This Row],[Duration_Group]]="Long-term (&gt;24m)", Table1[[#This Row],[Purpose_Category]]="Low"), "High Risk", "Normal")</f>
        <v>Normal</v>
      </c>
      <c r="V5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3.3330000000000002</v>
      </c>
      <c r="W52" t="str">
        <f>IF(Table1[[#This Row],[Risk_Score]]&lt;=4,"Low Risk",IF(Table1[[#This Row],[Risk_Score]]&lt;=8,"Medium Risk",IF(Table1[[#This Row],[Risk_Score]]&lt;=12,"High Risk","Very High Risk")))</f>
        <v>Low Risk</v>
      </c>
    </row>
    <row r="53" spans="1:23" x14ac:dyDescent="0.2">
      <c r="A53" s="2">
        <v>52</v>
      </c>
      <c r="B53">
        <v>30</v>
      </c>
      <c r="C53" t="s">
        <v>45</v>
      </c>
      <c r="D53" t="s">
        <v>18</v>
      </c>
      <c r="E53">
        <v>3</v>
      </c>
      <c r="F53" t="s">
        <v>49</v>
      </c>
      <c r="G53" t="s">
        <v>19</v>
      </c>
      <c r="H53" t="s">
        <v>21</v>
      </c>
      <c r="I53" t="str">
        <f>IF(Table1[[#This Row],[Saving_Account]]="NA", "No", "Yes")</f>
        <v>Yes</v>
      </c>
      <c r="J53" t="s">
        <v>30</v>
      </c>
      <c r="K53" t="str">
        <f>IF(Table1[[#This Row],[Checking_Account]]="NA", "No", "Yes")</f>
        <v>Yes</v>
      </c>
      <c r="L53" s="2">
        <v>5965</v>
      </c>
      <c r="M53" t="s">
        <v>32</v>
      </c>
      <c r="N53">
        <v>27</v>
      </c>
      <c r="O53" t="s">
        <v>33</v>
      </c>
      <c r="P53" t="s">
        <v>42</v>
      </c>
      <c r="Q53" t="s">
        <v>44</v>
      </c>
      <c r="R53" t="s">
        <v>34</v>
      </c>
      <c r="S53" s="2">
        <v>220.93</v>
      </c>
      <c r="T53" s="2">
        <v>2651.11</v>
      </c>
      <c r="U53" t="str">
        <f>IF(AND(Table1[[#This Row],[Credit_Category]]="High (5K-10K)", Table1[[#This Row],[Duration_Group]]="Long-term (&gt;24m)", Table1[[#This Row],[Purpose_Category]]="Low"), "High Risk", "Normal")</f>
        <v>Normal</v>
      </c>
      <c r="V5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8.4649999999999999</v>
      </c>
      <c r="W53" t="str">
        <f>IF(Table1[[#This Row],[Risk_Score]]&lt;=4,"Low Risk",IF(Table1[[#This Row],[Risk_Score]]&lt;=8,"Medium Risk",IF(Table1[[#This Row],[Risk_Score]]&lt;=12,"High Risk","Very High Risk")))</f>
        <v>High Risk</v>
      </c>
    </row>
    <row r="54" spans="1:23" x14ac:dyDescent="0.2">
      <c r="A54" s="2">
        <v>53</v>
      </c>
      <c r="B54">
        <v>25</v>
      </c>
      <c r="C54" t="s">
        <v>31</v>
      </c>
      <c r="D54" t="s">
        <v>18</v>
      </c>
      <c r="E54">
        <v>2</v>
      </c>
      <c r="F54" t="s">
        <v>27</v>
      </c>
      <c r="G54" t="s">
        <v>19</v>
      </c>
      <c r="H54" t="s">
        <v>21</v>
      </c>
      <c r="I54" t="str">
        <f>IF(Table1[[#This Row],[Saving_Account]]="NA", "No", "Yes")</f>
        <v>Yes</v>
      </c>
      <c r="J54" t="s">
        <v>20</v>
      </c>
      <c r="K54" t="str">
        <f>IF(Table1[[#This Row],[Checking_Account]]="NA", "No", "Yes")</f>
        <v>No</v>
      </c>
      <c r="L54" s="2">
        <v>1262</v>
      </c>
      <c r="M54" t="s">
        <v>24</v>
      </c>
      <c r="N54">
        <v>12</v>
      </c>
      <c r="O54" t="s">
        <v>25</v>
      </c>
      <c r="P54" t="s">
        <v>22</v>
      </c>
      <c r="Q54" t="s">
        <v>28</v>
      </c>
      <c r="R54" t="s">
        <v>26</v>
      </c>
      <c r="S54" s="2">
        <v>105.17</v>
      </c>
      <c r="T54" s="2">
        <v>1262</v>
      </c>
      <c r="U54" t="str">
        <f>IF(AND(Table1[[#This Row],[Credit_Category]]="High (5K-10K)", Table1[[#This Row],[Duration_Group]]="Long-term (&gt;24m)", Table1[[#This Row],[Purpose_Category]]="Low"), "High Risk", "Normal")</f>
        <v>Normal</v>
      </c>
      <c r="V5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3.762</v>
      </c>
      <c r="W54" t="str">
        <f>IF(Table1[[#This Row],[Risk_Score]]&lt;=4,"Low Risk",IF(Table1[[#This Row],[Risk_Score]]&lt;=8,"Medium Risk",IF(Table1[[#This Row],[Risk_Score]]&lt;=12,"High Risk","Very High Risk")))</f>
        <v>Low Risk</v>
      </c>
    </row>
    <row r="55" spans="1:23" x14ac:dyDescent="0.2">
      <c r="A55" s="2">
        <v>54</v>
      </c>
      <c r="B55">
        <v>31</v>
      </c>
      <c r="C55" t="s">
        <v>45</v>
      </c>
      <c r="D55" t="s">
        <v>18</v>
      </c>
      <c r="E55">
        <v>2</v>
      </c>
      <c r="F55" t="s">
        <v>27</v>
      </c>
      <c r="G55" t="s">
        <v>19</v>
      </c>
      <c r="H55" t="s">
        <v>20</v>
      </c>
      <c r="I55" t="str">
        <f>IF(Table1[[#This Row],[Saving_Account]]="NA", "No", "Yes")</f>
        <v>No</v>
      </c>
      <c r="J55" t="s">
        <v>20</v>
      </c>
      <c r="K55" t="str">
        <f>IF(Table1[[#This Row],[Checking_Account]]="NA", "No", "Yes")</f>
        <v>No</v>
      </c>
      <c r="L55" s="2">
        <v>3378</v>
      </c>
      <c r="M55" t="s">
        <v>37</v>
      </c>
      <c r="N55">
        <v>18</v>
      </c>
      <c r="O55" t="s">
        <v>43</v>
      </c>
      <c r="P55" t="s">
        <v>42</v>
      </c>
      <c r="Q55" t="s">
        <v>44</v>
      </c>
      <c r="R55" t="s">
        <v>20</v>
      </c>
      <c r="S55" s="2">
        <v>187.67</v>
      </c>
      <c r="T55" s="2">
        <v>2252</v>
      </c>
      <c r="U55" t="str">
        <f>IF(AND(Table1[[#This Row],[Credit_Category]]="High (5K-10K)", Table1[[#This Row],[Duration_Group]]="Long-term (&gt;24m)", Table1[[#This Row],[Purpose_Category]]="Low"), "High Risk", "Normal")</f>
        <v>Normal</v>
      </c>
      <c r="V5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6.8780000000000001</v>
      </c>
      <c r="W55" t="str">
        <f>IF(Table1[[#This Row],[Risk_Score]]&lt;=4,"Low Risk",IF(Table1[[#This Row],[Risk_Score]]&lt;=8,"Medium Risk",IF(Table1[[#This Row],[Risk_Score]]&lt;=12,"High Risk","Very High Risk")))</f>
        <v>Medium Risk</v>
      </c>
    </row>
    <row r="56" spans="1:23" x14ac:dyDescent="0.2">
      <c r="A56" s="2">
        <v>55</v>
      </c>
      <c r="B56">
        <v>57</v>
      </c>
      <c r="C56" t="s">
        <v>23</v>
      </c>
      <c r="D56" t="s">
        <v>18</v>
      </c>
      <c r="E56">
        <v>2</v>
      </c>
      <c r="F56" t="s">
        <v>27</v>
      </c>
      <c r="G56" t="s">
        <v>40</v>
      </c>
      <c r="H56" t="s">
        <v>21</v>
      </c>
      <c r="I56" t="str">
        <f>IF(Table1[[#This Row],[Saving_Account]]="NA", "No", "Yes")</f>
        <v>Yes</v>
      </c>
      <c r="J56" t="s">
        <v>30</v>
      </c>
      <c r="K56" t="str">
        <f>IF(Table1[[#This Row],[Checking_Account]]="NA", "No", "Yes")</f>
        <v>Yes</v>
      </c>
      <c r="L56" s="2">
        <v>2225</v>
      </c>
      <c r="M56" t="s">
        <v>37</v>
      </c>
      <c r="N56">
        <v>36</v>
      </c>
      <c r="O56" t="s">
        <v>33</v>
      </c>
      <c r="P56" t="s">
        <v>42</v>
      </c>
      <c r="Q56" t="s">
        <v>44</v>
      </c>
      <c r="R56" t="s">
        <v>34</v>
      </c>
      <c r="S56" s="2">
        <v>61.81</v>
      </c>
      <c r="T56" s="2">
        <v>741.67</v>
      </c>
      <c r="U56" t="str">
        <f>IF(AND(Table1[[#This Row],[Credit_Category]]="High (5K-10K)", Table1[[#This Row],[Duration_Group]]="Long-term (&gt;24m)", Table1[[#This Row],[Purpose_Category]]="Low"), "High Risk", "Normal")</f>
        <v>Normal</v>
      </c>
      <c r="V5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5.2249999999999996</v>
      </c>
      <c r="W56" t="str">
        <f>IF(Table1[[#This Row],[Risk_Score]]&lt;=4,"Low Risk",IF(Table1[[#This Row],[Risk_Score]]&lt;=8,"Medium Risk",IF(Table1[[#This Row],[Risk_Score]]&lt;=12,"High Risk","Very High Risk")))</f>
        <v>Medium Risk</v>
      </c>
    </row>
    <row r="57" spans="1:23" x14ac:dyDescent="0.2">
      <c r="A57" s="2">
        <v>56</v>
      </c>
      <c r="B57">
        <v>26</v>
      </c>
      <c r="C57" t="s">
        <v>45</v>
      </c>
      <c r="D57" t="s">
        <v>18</v>
      </c>
      <c r="E57">
        <v>1</v>
      </c>
      <c r="F57" t="s">
        <v>38</v>
      </c>
      <c r="G57" t="s">
        <v>19</v>
      </c>
      <c r="H57" t="s">
        <v>20</v>
      </c>
      <c r="I57" t="str">
        <f>IF(Table1[[#This Row],[Saving_Account]]="NA", "No", "Yes")</f>
        <v>No</v>
      </c>
      <c r="J57" t="s">
        <v>20</v>
      </c>
      <c r="K57" t="str">
        <f>IF(Table1[[#This Row],[Checking_Account]]="NA", "No", "Yes")</f>
        <v>No</v>
      </c>
      <c r="L57" s="2">
        <v>783</v>
      </c>
      <c r="M57" t="s">
        <v>24</v>
      </c>
      <c r="N57">
        <v>6</v>
      </c>
      <c r="O57" t="s">
        <v>25</v>
      </c>
      <c r="P57" t="s">
        <v>42</v>
      </c>
      <c r="Q57" t="s">
        <v>44</v>
      </c>
      <c r="R57" t="s">
        <v>20</v>
      </c>
      <c r="S57" s="2">
        <v>130.5</v>
      </c>
      <c r="T57" s="2">
        <v>1566</v>
      </c>
      <c r="U57" t="str">
        <f>IF(AND(Table1[[#This Row],[Credit_Category]]="High (5K-10K)", Table1[[#This Row],[Duration_Group]]="Long-term (&gt;24m)", Table1[[#This Row],[Purpose_Category]]="Low"), "High Risk", "Normal")</f>
        <v>Normal</v>
      </c>
      <c r="V5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3.7829999999999999</v>
      </c>
      <c r="W57" t="str">
        <f>IF(Table1[[#This Row],[Risk_Score]]&lt;=4,"Low Risk",IF(Table1[[#This Row],[Risk_Score]]&lt;=8,"Medium Risk",IF(Table1[[#This Row],[Risk_Score]]&lt;=12,"High Risk","Very High Risk")))</f>
        <v>Low Risk</v>
      </c>
    </row>
    <row r="58" spans="1:23" x14ac:dyDescent="0.2">
      <c r="A58" s="2">
        <v>57</v>
      </c>
      <c r="B58">
        <v>52</v>
      </c>
      <c r="C58" t="s">
        <v>23</v>
      </c>
      <c r="D58" t="s">
        <v>18</v>
      </c>
      <c r="E58">
        <v>3</v>
      </c>
      <c r="F58" t="s">
        <v>49</v>
      </c>
      <c r="G58" t="s">
        <v>19</v>
      </c>
      <c r="H58" t="s">
        <v>20</v>
      </c>
      <c r="I58" t="str">
        <f>IF(Table1[[#This Row],[Saving_Account]]="NA", "No", "Yes")</f>
        <v>No</v>
      </c>
      <c r="J58" t="s">
        <v>30</v>
      </c>
      <c r="K58" t="str">
        <f>IF(Table1[[#This Row],[Checking_Account]]="NA", "No", "Yes")</f>
        <v>Yes</v>
      </c>
      <c r="L58" s="2">
        <v>6468</v>
      </c>
      <c r="M58" t="s">
        <v>32</v>
      </c>
      <c r="N58">
        <v>12</v>
      </c>
      <c r="O58" t="s">
        <v>25</v>
      </c>
      <c r="P58" t="s">
        <v>22</v>
      </c>
      <c r="Q58" t="s">
        <v>28</v>
      </c>
      <c r="R58" t="s">
        <v>34</v>
      </c>
      <c r="S58" s="2">
        <v>539</v>
      </c>
      <c r="T58" s="2">
        <v>6468</v>
      </c>
      <c r="U58" t="str">
        <f>IF(AND(Table1[[#This Row],[Credit_Category]]="High (5K-10K)", Table1[[#This Row],[Duration_Group]]="Long-term (&gt;24m)", Table1[[#This Row],[Purpose_Category]]="Low"), "High Risk", "Normal")</f>
        <v>Normal</v>
      </c>
      <c r="V5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7.468</v>
      </c>
      <c r="W58" t="str">
        <f>IF(Table1[[#This Row],[Risk_Score]]&lt;=4,"Low Risk",IF(Table1[[#This Row],[Risk_Score]]&lt;=8,"Medium Risk",IF(Table1[[#This Row],[Risk_Score]]&lt;=12,"High Risk","Very High Risk")))</f>
        <v>Medium Risk</v>
      </c>
    </row>
    <row r="59" spans="1:23" x14ac:dyDescent="0.2">
      <c r="A59" s="2">
        <v>58</v>
      </c>
      <c r="B59">
        <v>31</v>
      </c>
      <c r="C59" t="s">
        <v>45</v>
      </c>
      <c r="D59" t="s">
        <v>29</v>
      </c>
      <c r="E59">
        <v>2</v>
      </c>
      <c r="F59" t="s">
        <v>27</v>
      </c>
      <c r="G59" t="s">
        <v>19</v>
      </c>
      <c r="H59" t="s">
        <v>21</v>
      </c>
      <c r="I59" t="str">
        <f>IF(Table1[[#This Row],[Saving_Account]]="NA", "No", "Yes")</f>
        <v>Yes</v>
      </c>
      <c r="J59" t="s">
        <v>20</v>
      </c>
      <c r="K59" t="str">
        <f>IF(Table1[[#This Row],[Checking_Account]]="NA", "No", "Yes")</f>
        <v>No</v>
      </c>
      <c r="L59" s="2">
        <v>9566</v>
      </c>
      <c r="M59" t="s">
        <v>32</v>
      </c>
      <c r="N59">
        <v>36</v>
      </c>
      <c r="O59" t="s">
        <v>33</v>
      </c>
      <c r="P59" t="s">
        <v>22</v>
      </c>
      <c r="Q59" t="s">
        <v>28</v>
      </c>
      <c r="R59" t="s">
        <v>26</v>
      </c>
      <c r="S59" s="2">
        <v>265.72000000000003</v>
      </c>
      <c r="T59" s="2">
        <v>3188.67</v>
      </c>
      <c r="U59" t="str">
        <f>IF(AND(Table1[[#This Row],[Credit_Category]]="High (5K-10K)", Table1[[#This Row],[Duration_Group]]="Long-term (&gt;24m)", Table1[[#This Row],[Purpose_Category]]="Low"), "High Risk", "Normal")</f>
        <v>Normal</v>
      </c>
      <c r="V5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13.566000000000001</v>
      </c>
      <c r="W59" t="str">
        <f>IF(Table1[[#This Row],[Risk_Score]]&lt;=4,"Low Risk",IF(Table1[[#This Row],[Risk_Score]]&lt;=8,"Medium Risk",IF(Table1[[#This Row],[Risk_Score]]&lt;=12,"High Risk","Very High Risk")))</f>
        <v>Very High Risk</v>
      </c>
    </row>
    <row r="60" spans="1:23" x14ac:dyDescent="0.2">
      <c r="A60" s="2">
        <v>59</v>
      </c>
      <c r="B60">
        <v>23</v>
      </c>
      <c r="C60" t="s">
        <v>31</v>
      </c>
      <c r="D60" t="s">
        <v>29</v>
      </c>
      <c r="E60">
        <v>3</v>
      </c>
      <c r="F60" t="s">
        <v>49</v>
      </c>
      <c r="G60" t="s">
        <v>19</v>
      </c>
      <c r="H60" t="s">
        <v>21</v>
      </c>
      <c r="I60" t="str">
        <f>IF(Table1[[#This Row],[Saving_Account]]="NA", "No", "Yes")</f>
        <v>Yes</v>
      </c>
      <c r="J60" t="s">
        <v>50</v>
      </c>
      <c r="K60" t="str">
        <f>IF(Table1[[#This Row],[Checking_Account]]="NA", "No", "Yes")</f>
        <v>Yes</v>
      </c>
      <c r="L60" s="2">
        <v>1961</v>
      </c>
      <c r="M60" t="s">
        <v>24</v>
      </c>
      <c r="N60">
        <v>18</v>
      </c>
      <c r="O60" t="s">
        <v>43</v>
      </c>
      <c r="P60" t="s">
        <v>42</v>
      </c>
      <c r="Q60" t="s">
        <v>44</v>
      </c>
      <c r="R60" t="s">
        <v>47</v>
      </c>
      <c r="S60" s="2">
        <v>108.94</v>
      </c>
      <c r="T60" s="2">
        <v>1307.33</v>
      </c>
      <c r="U60" t="str">
        <f>IF(AND(Table1[[#This Row],[Credit_Category]]="High (5K-10K)", Table1[[#This Row],[Duration_Group]]="Long-term (&gt;24m)", Table1[[#This Row],[Purpose_Category]]="Low"), "High Risk", "Normal")</f>
        <v>Normal</v>
      </c>
      <c r="V6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3.4610000000000003</v>
      </c>
      <c r="W60" t="str">
        <f>IF(Table1[[#This Row],[Risk_Score]]&lt;=4,"Low Risk",IF(Table1[[#This Row],[Risk_Score]]&lt;=8,"Medium Risk",IF(Table1[[#This Row],[Risk_Score]]&lt;=12,"High Risk","Very High Risk")))</f>
        <v>Low Risk</v>
      </c>
    </row>
    <row r="61" spans="1:23" x14ac:dyDescent="0.2">
      <c r="A61" s="2">
        <v>60</v>
      </c>
      <c r="B61">
        <v>23</v>
      </c>
      <c r="C61" t="s">
        <v>31</v>
      </c>
      <c r="D61" t="s">
        <v>29</v>
      </c>
      <c r="E61">
        <v>1</v>
      </c>
      <c r="F61" t="s">
        <v>38</v>
      </c>
      <c r="G61" t="s">
        <v>48</v>
      </c>
      <c r="H61" t="s">
        <v>21</v>
      </c>
      <c r="I61" t="str">
        <f>IF(Table1[[#This Row],[Saving_Account]]="NA", "No", "Yes")</f>
        <v>Yes</v>
      </c>
      <c r="J61" t="s">
        <v>21</v>
      </c>
      <c r="K61" t="str">
        <f>IF(Table1[[#This Row],[Checking_Account]]="NA", "No", "Yes")</f>
        <v>Yes</v>
      </c>
      <c r="L61" s="2">
        <v>6229</v>
      </c>
      <c r="M61" t="s">
        <v>32</v>
      </c>
      <c r="N61">
        <v>36</v>
      </c>
      <c r="O61" t="s">
        <v>33</v>
      </c>
      <c r="P61" t="s">
        <v>41</v>
      </c>
      <c r="Q61" t="s">
        <v>28</v>
      </c>
      <c r="R61" t="s">
        <v>26</v>
      </c>
      <c r="S61" s="2">
        <v>173.03</v>
      </c>
      <c r="T61" s="2">
        <v>2076.33</v>
      </c>
      <c r="U61" t="str">
        <f>IF(AND(Table1[[#This Row],[Credit_Category]]="High (5K-10K)", Table1[[#This Row],[Duration_Group]]="Long-term (&gt;24m)", Table1[[#This Row],[Purpose_Category]]="Low"), "High Risk", "Normal")</f>
        <v>Normal</v>
      </c>
      <c r="V6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11.228999999999999</v>
      </c>
      <c r="W61" t="str">
        <f>IF(Table1[[#This Row],[Risk_Score]]&lt;=4,"Low Risk",IF(Table1[[#This Row],[Risk_Score]]&lt;=8,"Medium Risk",IF(Table1[[#This Row],[Risk_Score]]&lt;=12,"High Risk","Very High Risk")))</f>
        <v>High Risk</v>
      </c>
    </row>
    <row r="62" spans="1:23" x14ac:dyDescent="0.2">
      <c r="A62" s="2">
        <v>61</v>
      </c>
      <c r="B62">
        <v>27</v>
      </c>
      <c r="C62" t="s">
        <v>45</v>
      </c>
      <c r="D62" t="s">
        <v>18</v>
      </c>
      <c r="E62">
        <v>2</v>
      </c>
      <c r="F62" t="s">
        <v>27</v>
      </c>
      <c r="G62" t="s">
        <v>19</v>
      </c>
      <c r="H62" t="s">
        <v>21</v>
      </c>
      <c r="I62" t="str">
        <f>IF(Table1[[#This Row],[Saving_Account]]="NA", "No", "Yes")</f>
        <v>Yes</v>
      </c>
      <c r="J62" t="s">
        <v>30</v>
      </c>
      <c r="K62" t="str">
        <f>IF(Table1[[#This Row],[Checking_Account]]="NA", "No", "Yes")</f>
        <v>Yes</v>
      </c>
      <c r="L62" s="2">
        <v>1391</v>
      </c>
      <c r="M62" t="s">
        <v>24</v>
      </c>
      <c r="N62">
        <v>9</v>
      </c>
      <c r="O62" t="s">
        <v>25</v>
      </c>
      <c r="P62" t="s">
        <v>51</v>
      </c>
      <c r="Q62" t="s">
        <v>52</v>
      </c>
      <c r="R62" t="s">
        <v>34</v>
      </c>
      <c r="S62" s="2">
        <v>154.56</v>
      </c>
      <c r="T62" s="2">
        <v>1854.67</v>
      </c>
      <c r="U62" t="str">
        <f>IF(AND(Table1[[#This Row],[Credit_Category]]="High (5K-10K)", Table1[[#This Row],[Duration_Group]]="Long-term (&gt;24m)", Table1[[#This Row],[Purpose_Category]]="Low"), "High Risk", "Normal")</f>
        <v>Normal</v>
      </c>
      <c r="V6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3.891</v>
      </c>
      <c r="W62" t="str">
        <f>IF(Table1[[#This Row],[Risk_Score]]&lt;=4,"Low Risk",IF(Table1[[#This Row],[Risk_Score]]&lt;=8,"Medium Risk",IF(Table1[[#This Row],[Risk_Score]]&lt;=12,"High Risk","Very High Risk")))</f>
        <v>Low Risk</v>
      </c>
    </row>
    <row r="63" spans="1:23" x14ac:dyDescent="0.2">
      <c r="A63" s="2">
        <v>62</v>
      </c>
      <c r="B63">
        <v>50</v>
      </c>
      <c r="C63" t="s">
        <v>36</v>
      </c>
      <c r="D63" t="s">
        <v>18</v>
      </c>
      <c r="E63">
        <v>2</v>
      </c>
      <c r="F63" t="s">
        <v>27</v>
      </c>
      <c r="G63" t="s">
        <v>19</v>
      </c>
      <c r="H63" t="s">
        <v>20</v>
      </c>
      <c r="I63" t="str">
        <f>IF(Table1[[#This Row],[Saving_Account]]="NA", "No", "Yes")</f>
        <v>No</v>
      </c>
      <c r="J63" t="s">
        <v>30</v>
      </c>
      <c r="K63" t="str">
        <f>IF(Table1[[#This Row],[Checking_Account]]="NA", "No", "Yes")</f>
        <v>Yes</v>
      </c>
      <c r="L63" s="2">
        <v>1537</v>
      </c>
      <c r="M63" t="s">
        <v>24</v>
      </c>
      <c r="N63">
        <v>15</v>
      </c>
      <c r="O63" t="s">
        <v>43</v>
      </c>
      <c r="P63" t="s">
        <v>22</v>
      </c>
      <c r="Q63" t="s">
        <v>28</v>
      </c>
      <c r="R63" t="s">
        <v>34</v>
      </c>
      <c r="S63" s="2">
        <v>102.47</v>
      </c>
      <c r="T63" s="2">
        <v>1229.5999999999999</v>
      </c>
      <c r="U63" t="str">
        <f>IF(AND(Table1[[#This Row],[Credit_Category]]="High (5K-10K)", Table1[[#This Row],[Duration_Group]]="Long-term (&gt;24m)", Table1[[#This Row],[Purpose_Category]]="Low"), "High Risk", "Normal")</f>
        <v>Normal</v>
      </c>
      <c r="V6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3.0369999999999999</v>
      </c>
      <c r="W63" t="str">
        <f>IF(Table1[[#This Row],[Risk_Score]]&lt;=4,"Low Risk",IF(Table1[[#This Row],[Risk_Score]]&lt;=8,"Medium Risk",IF(Table1[[#This Row],[Risk_Score]]&lt;=12,"High Risk","Very High Risk")))</f>
        <v>Low Risk</v>
      </c>
    </row>
    <row r="64" spans="1:23" x14ac:dyDescent="0.2">
      <c r="A64" s="2">
        <v>63</v>
      </c>
      <c r="B64">
        <v>61</v>
      </c>
      <c r="C64" t="s">
        <v>23</v>
      </c>
      <c r="D64" t="s">
        <v>18</v>
      </c>
      <c r="E64">
        <v>3</v>
      </c>
      <c r="F64" t="s">
        <v>49</v>
      </c>
      <c r="G64" t="s">
        <v>40</v>
      </c>
      <c r="H64" t="s">
        <v>21</v>
      </c>
      <c r="I64" t="str">
        <f>IF(Table1[[#This Row],[Saving_Account]]="NA", "No", "Yes")</f>
        <v>Yes</v>
      </c>
      <c r="J64" t="s">
        <v>30</v>
      </c>
      <c r="K64" t="str">
        <f>IF(Table1[[#This Row],[Checking_Account]]="NA", "No", "Yes")</f>
        <v>Yes</v>
      </c>
      <c r="L64" s="2">
        <v>1953</v>
      </c>
      <c r="M64" t="s">
        <v>24</v>
      </c>
      <c r="N64">
        <v>36</v>
      </c>
      <c r="O64" t="s">
        <v>33</v>
      </c>
      <c r="P64" t="s">
        <v>51</v>
      </c>
      <c r="Q64" t="s">
        <v>52</v>
      </c>
      <c r="R64" t="s">
        <v>34</v>
      </c>
      <c r="S64" s="2">
        <v>54.25</v>
      </c>
      <c r="T64" s="2">
        <v>651</v>
      </c>
      <c r="U64" t="str">
        <f>IF(AND(Table1[[#This Row],[Credit_Category]]="High (5K-10K)", Table1[[#This Row],[Duration_Group]]="Long-term (&gt;24m)", Table1[[#This Row],[Purpose_Category]]="Low"), "High Risk", "Normal")</f>
        <v>Normal</v>
      </c>
      <c r="V6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5.4530000000000003</v>
      </c>
      <c r="W64" t="str">
        <f>IF(Table1[[#This Row],[Risk_Score]]&lt;=4,"Low Risk",IF(Table1[[#This Row],[Risk_Score]]&lt;=8,"Medium Risk",IF(Table1[[#This Row],[Risk_Score]]&lt;=12,"High Risk","Very High Risk")))</f>
        <v>Medium Risk</v>
      </c>
    </row>
    <row r="65" spans="1:23" x14ac:dyDescent="0.2">
      <c r="A65" s="2">
        <v>64</v>
      </c>
      <c r="B65">
        <v>25</v>
      </c>
      <c r="C65" t="s">
        <v>31</v>
      </c>
      <c r="D65" t="s">
        <v>18</v>
      </c>
      <c r="E65">
        <v>2</v>
      </c>
      <c r="F65" t="s">
        <v>27</v>
      </c>
      <c r="G65" t="s">
        <v>19</v>
      </c>
      <c r="H65" t="s">
        <v>21</v>
      </c>
      <c r="I65" t="str">
        <f>IF(Table1[[#This Row],[Saving_Account]]="NA", "No", "Yes")</f>
        <v>Yes</v>
      </c>
      <c r="J65" t="s">
        <v>30</v>
      </c>
      <c r="K65" t="str">
        <f>IF(Table1[[#This Row],[Checking_Account]]="NA", "No", "Yes")</f>
        <v>Yes</v>
      </c>
      <c r="L65" s="2">
        <v>14421</v>
      </c>
      <c r="M65" t="s">
        <v>53</v>
      </c>
      <c r="N65">
        <v>48</v>
      </c>
      <c r="O65" t="s">
        <v>33</v>
      </c>
      <c r="P65" t="s">
        <v>51</v>
      </c>
      <c r="Q65" t="s">
        <v>52</v>
      </c>
      <c r="R65" t="s">
        <v>34</v>
      </c>
      <c r="S65" s="2">
        <v>300.44</v>
      </c>
      <c r="T65" s="2">
        <v>3605.25</v>
      </c>
      <c r="U65" t="str">
        <f>IF(AND(Table1[[#This Row],[Credit_Category]]="High (5K-10K)", Table1[[#This Row],[Duration_Group]]="Long-term (&gt;24m)", Table1[[#This Row],[Purpose_Category]]="Low"), "High Risk", "Normal")</f>
        <v>Normal</v>
      </c>
      <c r="V6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18.420999999999999</v>
      </c>
      <c r="W65" t="str">
        <f>IF(Table1[[#This Row],[Risk_Score]]&lt;=4,"Low Risk",IF(Table1[[#This Row],[Risk_Score]]&lt;=8,"Medium Risk",IF(Table1[[#This Row],[Risk_Score]]&lt;=12,"High Risk","Very High Risk")))</f>
        <v>Very High Risk</v>
      </c>
    </row>
    <row r="66" spans="1:23" x14ac:dyDescent="0.2">
      <c r="A66" s="2">
        <v>65</v>
      </c>
      <c r="B66">
        <v>26</v>
      </c>
      <c r="C66" t="s">
        <v>45</v>
      </c>
      <c r="D66" t="s">
        <v>29</v>
      </c>
      <c r="E66">
        <v>2</v>
      </c>
      <c r="F66" t="s">
        <v>27</v>
      </c>
      <c r="G66" t="s">
        <v>19</v>
      </c>
      <c r="H66" t="s">
        <v>21</v>
      </c>
      <c r="I66" t="str">
        <f>IF(Table1[[#This Row],[Saving_Account]]="NA", "No", "Yes")</f>
        <v>Yes</v>
      </c>
      <c r="J66" t="s">
        <v>20</v>
      </c>
      <c r="K66" t="str">
        <f>IF(Table1[[#This Row],[Checking_Account]]="NA", "No", "Yes")</f>
        <v>No</v>
      </c>
      <c r="L66" s="2">
        <v>3181</v>
      </c>
      <c r="M66" t="s">
        <v>37</v>
      </c>
      <c r="N66">
        <v>24</v>
      </c>
      <c r="O66" t="s">
        <v>43</v>
      </c>
      <c r="P66" t="s">
        <v>22</v>
      </c>
      <c r="Q66" t="s">
        <v>28</v>
      </c>
      <c r="R66" t="s">
        <v>26</v>
      </c>
      <c r="S66" s="2">
        <v>132.54</v>
      </c>
      <c r="T66" s="2">
        <v>1590.5</v>
      </c>
      <c r="U66" t="str">
        <f>IF(AND(Table1[[#This Row],[Credit_Category]]="High (5K-10K)", Table1[[#This Row],[Duration_Group]]="Long-term (&gt;24m)", Table1[[#This Row],[Purpose_Category]]="Low"), "High Risk", "Normal")</f>
        <v>Normal</v>
      </c>
      <c r="V6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5.681</v>
      </c>
      <c r="W66" t="str">
        <f>IF(Table1[[#This Row],[Risk_Score]]&lt;=4,"Low Risk",IF(Table1[[#This Row],[Risk_Score]]&lt;=8,"Medium Risk",IF(Table1[[#This Row],[Risk_Score]]&lt;=12,"High Risk","Very High Risk")))</f>
        <v>Medium Risk</v>
      </c>
    </row>
    <row r="67" spans="1:23" x14ac:dyDescent="0.2">
      <c r="A67" s="2">
        <v>66</v>
      </c>
      <c r="B67">
        <v>48</v>
      </c>
      <c r="C67" t="s">
        <v>36</v>
      </c>
      <c r="D67" t="s">
        <v>18</v>
      </c>
      <c r="E67">
        <v>2</v>
      </c>
      <c r="F67" t="s">
        <v>27</v>
      </c>
      <c r="G67" t="s">
        <v>19</v>
      </c>
      <c r="H67" t="s">
        <v>20</v>
      </c>
      <c r="I67" t="str">
        <f>IF(Table1[[#This Row],[Saving_Account]]="NA", "No", "Yes")</f>
        <v>No</v>
      </c>
      <c r="J67" t="s">
        <v>20</v>
      </c>
      <c r="K67" t="str">
        <f>IF(Table1[[#This Row],[Checking_Account]]="NA", "No", "Yes")</f>
        <v>No</v>
      </c>
      <c r="L67" s="2">
        <v>5190</v>
      </c>
      <c r="M67" t="s">
        <v>32</v>
      </c>
      <c r="N67">
        <v>27</v>
      </c>
      <c r="O67" t="s">
        <v>33</v>
      </c>
      <c r="P67" t="s">
        <v>55</v>
      </c>
      <c r="Q67" t="s">
        <v>28</v>
      </c>
      <c r="R67" t="s">
        <v>20</v>
      </c>
      <c r="S67" s="2">
        <v>192.22</v>
      </c>
      <c r="T67" s="2">
        <v>2306.67</v>
      </c>
      <c r="U67" t="str">
        <f>IF(AND(Table1[[#This Row],[Credit_Category]]="High (5K-10K)", Table1[[#This Row],[Duration_Group]]="Long-term (&gt;24m)", Table1[[#This Row],[Purpose_Category]]="Low"), "High Risk", "Normal")</f>
        <v>Normal</v>
      </c>
      <c r="V6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10.190000000000001</v>
      </c>
      <c r="W67" t="str">
        <f>IF(Table1[[#This Row],[Risk_Score]]&lt;=4,"Low Risk",IF(Table1[[#This Row],[Risk_Score]]&lt;=8,"Medium Risk",IF(Table1[[#This Row],[Risk_Score]]&lt;=12,"High Risk","Very High Risk")))</f>
        <v>High Risk</v>
      </c>
    </row>
    <row r="68" spans="1:23" x14ac:dyDescent="0.2">
      <c r="A68" s="2">
        <v>67</v>
      </c>
      <c r="B68">
        <v>29</v>
      </c>
      <c r="C68" t="s">
        <v>45</v>
      </c>
      <c r="D68" t="s">
        <v>29</v>
      </c>
      <c r="E68">
        <v>2</v>
      </c>
      <c r="F68" t="s">
        <v>27</v>
      </c>
      <c r="G68" t="s">
        <v>19</v>
      </c>
      <c r="H68" t="s">
        <v>21</v>
      </c>
      <c r="I68" t="str">
        <f>IF(Table1[[#This Row],[Saving_Account]]="NA", "No", "Yes")</f>
        <v>Yes</v>
      </c>
      <c r="J68" t="s">
        <v>20</v>
      </c>
      <c r="K68" t="str">
        <f>IF(Table1[[#This Row],[Checking_Account]]="NA", "No", "Yes")</f>
        <v>No</v>
      </c>
      <c r="L68" s="2">
        <v>2171</v>
      </c>
      <c r="M68" t="s">
        <v>37</v>
      </c>
      <c r="N68">
        <v>12</v>
      </c>
      <c r="O68" t="s">
        <v>25</v>
      </c>
      <c r="P68" t="s">
        <v>22</v>
      </c>
      <c r="Q68" t="s">
        <v>28</v>
      </c>
      <c r="R68" t="s">
        <v>26</v>
      </c>
      <c r="S68" s="2">
        <v>180.92</v>
      </c>
      <c r="T68" s="2">
        <v>2171</v>
      </c>
      <c r="U68" t="str">
        <f>IF(AND(Table1[[#This Row],[Credit_Category]]="High (5K-10K)", Table1[[#This Row],[Duration_Group]]="Long-term (&gt;24m)", Table1[[#This Row],[Purpose_Category]]="Low"), "High Risk", "Normal")</f>
        <v>Normal</v>
      </c>
      <c r="V6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4.6709999999999994</v>
      </c>
      <c r="W68" t="str">
        <f>IF(Table1[[#This Row],[Risk_Score]]&lt;=4,"Low Risk",IF(Table1[[#This Row],[Risk_Score]]&lt;=8,"Medium Risk",IF(Table1[[#This Row],[Risk_Score]]&lt;=12,"High Risk","Very High Risk")))</f>
        <v>Medium Risk</v>
      </c>
    </row>
    <row r="69" spans="1:23" x14ac:dyDescent="0.2">
      <c r="A69" s="2">
        <v>68</v>
      </c>
      <c r="B69">
        <v>22</v>
      </c>
      <c r="C69" t="s">
        <v>31</v>
      </c>
      <c r="D69" t="s">
        <v>18</v>
      </c>
      <c r="E69">
        <v>2</v>
      </c>
      <c r="F69" t="s">
        <v>27</v>
      </c>
      <c r="G69" t="s">
        <v>19</v>
      </c>
      <c r="H69" t="s">
        <v>50</v>
      </c>
      <c r="I69" t="str">
        <f>IF(Table1[[#This Row],[Saving_Account]]="NA", "No", "Yes")</f>
        <v>Yes</v>
      </c>
      <c r="J69" t="s">
        <v>30</v>
      </c>
      <c r="K69" t="str">
        <f>IF(Table1[[#This Row],[Checking_Account]]="NA", "No", "Yes")</f>
        <v>Yes</v>
      </c>
      <c r="L69" s="2">
        <v>1007</v>
      </c>
      <c r="M69" t="s">
        <v>24</v>
      </c>
      <c r="N69">
        <v>12</v>
      </c>
      <c r="O69" t="s">
        <v>25</v>
      </c>
      <c r="P69" t="s">
        <v>42</v>
      </c>
      <c r="Q69" t="s">
        <v>44</v>
      </c>
      <c r="R69" t="s">
        <v>47</v>
      </c>
      <c r="S69" s="2">
        <v>83.92</v>
      </c>
      <c r="T69" s="2">
        <v>1007</v>
      </c>
      <c r="U69" t="str">
        <f>IF(AND(Table1[[#This Row],[Credit_Category]]="High (5K-10K)", Table1[[#This Row],[Duration_Group]]="Long-term (&gt;24m)", Table1[[#This Row],[Purpose_Category]]="Low"), "High Risk", "Normal")</f>
        <v>Normal</v>
      </c>
      <c r="V6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3.0069999999999997</v>
      </c>
      <c r="W69" t="str">
        <f>IF(Table1[[#This Row],[Risk_Score]]&lt;=4,"Low Risk",IF(Table1[[#This Row],[Risk_Score]]&lt;=8,"Medium Risk",IF(Table1[[#This Row],[Risk_Score]]&lt;=12,"High Risk","Very High Risk")))</f>
        <v>Low Risk</v>
      </c>
    </row>
    <row r="70" spans="1:23" x14ac:dyDescent="0.2">
      <c r="A70" s="2">
        <v>69</v>
      </c>
      <c r="B70">
        <v>37</v>
      </c>
      <c r="C70" t="s">
        <v>36</v>
      </c>
      <c r="D70" t="s">
        <v>18</v>
      </c>
      <c r="E70">
        <v>2</v>
      </c>
      <c r="F70" t="s">
        <v>27</v>
      </c>
      <c r="G70" t="s">
        <v>40</v>
      </c>
      <c r="H70" t="s">
        <v>21</v>
      </c>
      <c r="I70" t="str">
        <f>IF(Table1[[#This Row],[Saving_Account]]="NA", "No", "Yes")</f>
        <v>Yes</v>
      </c>
      <c r="J70" t="s">
        <v>20</v>
      </c>
      <c r="K70" t="str">
        <f>IF(Table1[[#This Row],[Checking_Account]]="NA", "No", "Yes")</f>
        <v>No</v>
      </c>
      <c r="L70" s="2">
        <v>1819</v>
      </c>
      <c r="M70" t="s">
        <v>24</v>
      </c>
      <c r="N70">
        <v>36</v>
      </c>
      <c r="O70" t="s">
        <v>33</v>
      </c>
      <c r="P70" t="s">
        <v>35</v>
      </c>
      <c r="Q70" t="s">
        <v>39</v>
      </c>
      <c r="R70" t="s">
        <v>26</v>
      </c>
      <c r="S70" s="2">
        <v>50.53</v>
      </c>
      <c r="T70" s="2">
        <v>606.33000000000004</v>
      </c>
      <c r="U70" t="str">
        <f>IF(AND(Table1[[#This Row],[Credit_Category]]="High (5K-10K)", Table1[[#This Row],[Duration_Group]]="Long-term (&gt;24m)", Table1[[#This Row],[Purpose_Category]]="Low"), "High Risk", "Normal")</f>
        <v>Normal</v>
      </c>
      <c r="V7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6.319</v>
      </c>
      <c r="W70" t="str">
        <f>IF(Table1[[#This Row],[Risk_Score]]&lt;=4,"Low Risk",IF(Table1[[#This Row],[Risk_Score]]&lt;=8,"Medium Risk",IF(Table1[[#This Row],[Risk_Score]]&lt;=12,"High Risk","Very High Risk")))</f>
        <v>Medium Risk</v>
      </c>
    </row>
    <row r="71" spans="1:23" x14ac:dyDescent="0.2">
      <c r="A71" s="2">
        <v>70</v>
      </c>
      <c r="B71">
        <v>25</v>
      </c>
      <c r="C71" t="s">
        <v>31</v>
      </c>
      <c r="D71" t="s">
        <v>29</v>
      </c>
      <c r="E71">
        <v>2</v>
      </c>
      <c r="F71" t="s">
        <v>27</v>
      </c>
      <c r="G71" t="s">
        <v>19</v>
      </c>
      <c r="H71" t="s">
        <v>20</v>
      </c>
      <c r="I71" t="str">
        <f>IF(Table1[[#This Row],[Saving_Account]]="NA", "No", "Yes")</f>
        <v>No</v>
      </c>
      <c r="J71" t="s">
        <v>20</v>
      </c>
      <c r="K71" t="str">
        <f>IF(Table1[[#This Row],[Checking_Account]]="NA", "No", "Yes")</f>
        <v>No</v>
      </c>
      <c r="L71" s="2">
        <v>2394</v>
      </c>
      <c r="M71" t="s">
        <v>37</v>
      </c>
      <c r="N71">
        <v>36</v>
      </c>
      <c r="O71" t="s">
        <v>33</v>
      </c>
      <c r="P71" t="s">
        <v>22</v>
      </c>
      <c r="Q71" t="s">
        <v>28</v>
      </c>
      <c r="R71" t="s">
        <v>20</v>
      </c>
      <c r="S71" s="2">
        <v>66.5</v>
      </c>
      <c r="T71" s="2">
        <v>798</v>
      </c>
      <c r="U71" t="str">
        <f>IF(AND(Table1[[#This Row],[Credit_Category]]="High (5K-10K)", Table1[[#This Row],[Duration_Group]]="Long-term (&gt;24m)", Table1[[#This Row],[Purpose_Category]]="Low"), "High Risk", "Normal")</f>
        <v>Normal</v>
      </c>
      <c r="V7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7.3940000000000001</v>
      </c>
      <c r="W71" t="str">
        <f>IF(Table1[[#This Row],[Risk_Score]]&lt;=4,"Low Risk",IF(Table1[[#This Row],[Risk_Score]]&lt;=8,"Medium Risk",IF(Table1[[#This Row],[Risk_Score]]&lt;=12,"High Risk","Very High Risk")))</f>
        <v>Medium Risk</v>
      </c>
    </row>
    <row r="72" spans="1:23" x14ac:dyDescent="0.2">
      <c r="A72" s="2">
        <v>71</v>
      </c>
      <c r="B72">
        <v>30</v>
      </c>
      <c r="C72" t="s">
        <v>45</v>
      </c>
      <c r="D72" t="s">
        <v>29</v>
      </c>
      <c r="E72">
        <v>2</v>
      </c>
      <c r="F72" t="s">
        <v>27</v>
      </c>
      <c r="G72" t="s">
        <v>19</v>
      </c>
      <c r="H72" t="s">
        <v>21</v>
      </c>
      <c r="I72" t="str">
        <f>IF(Table1[[#This Row],[Saving_Account]]="NA", "No", "Yes")</f>
        <v>Yes</v>
      </c>
      <c r="J72" t="s">
        <v>20</v>
      </c>
      <c r="K72" t="str">
        <f>IF(Table1[[#This Row],[Checking_Account]]="NA", "No", "Yes")</f>
        <v>No</v>
      </c>
      <c r="L72" s="2">
        <v>8133</v>
      </c>
      <c r="M72" t="s">
        <v>32</v>
      </c>
      <c r="N72">
        <v>36</v>
      </c>
      <c r="O72" t="s">
        <v>33</v>
      </c>
      <c r="P72" t="s">
        <v>42</v>
      </c>
      <c r="Q72" t="s">
        <v>44</v>
      </c>
      <c r="R72" t="s">
        <v>26</v>
      </c>
      <c r="S72" s="2">
        <v>225.92</v>
      </c>
      <c r="T72" s="2">
        <v>2711</v>
      </c>
      <c r="U72" t="str">
        <f>IF(AND(Table1[[#This Row],[Credit_Category]]="High (5K-10K)", Table1[[#This Row],[Duration_Group]]="Long-term (&gt;24m)", Table1[[#This Row],[Purpose_Category]]="Low"), "High Risk", "Normal")</f>
        <v>Normal</v>
      </c>
      <c r="V7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12.132999999999999</v>
      </c>
      <c r="W72" t="str">
        <f>IF(Table1[[#This Row],[Risk_Score]]&lt;=4,"Low Risk",IF(Table1[[#This Row],[Risk_Score]]&lt;=8,"Medium Risk",IF(Table1[[#This Row],[Risk_Score]]&lt;=12,"High Risk","Very High Risk")))</f>
        <v>Very High Risk</v>
      </c>
    </row>
    <row r="73" spans="1:23" x14ac:dyDescent="0.2">
      <c r="A73" s="2">
        <v>72</v>
      </c>
      <c r="B73">
        <v>46</v>
      </c>
      <c r="C73" t="s">
        <v>36</v>
      </c>
      <c r="D73" t="s">
        <v>18</v>
      </c>
      <c r="E73">
        <v>1</v>
      </c>
      <c r="F73" t="s">
        <v>38</v>
      </c>
      <c r="G73" t="s">
        <v>48</v>
      </c>
      <c r="H73" t="s">
        <v>20</v>
      </c>
      <c r="I73" t="str">
        <f>IF(Table1[[#This Row],[Saving_Account]]="NA", "No", "Yes")</f>
        <v>No</v>
      </c>
      <c r="J73" t="s">
        <v>20</v>
      </c>
      <c r="K73" t="str">
        <f>IF(Table1[[#This Row],[Checking_Account]]="NA", "No", "Yes")</f>
        <v>No</v>
      </c>
      <c r="L73" s="2">
        <v>730</v>
      </c>
      <c r="M73" t="s">
        <v>24</v>
      </c>
      <c r="N73">
        <v>7</v>
      </c>
      <c r="O73" t="s">
        <v>25</v>
      </c>
      <c r="P73" t="s">
        <v>22</v>
      </c>
      <c r="Q73" t="s">
        <v>28</v>
      </c>
      <c r="R73" t="s">
        <v>20</v>
      </c>
      <c r="S73" s="2">
        <v>104.29</v>
      </c>
      <c r="T73" s="2">
        <v>1251.43</v>
      </c>
      <c r="U73" t="str">
        <f>IF(AND(Table1[[#This Row],[Credit_Category]]="High (5K-10K)", Table1[[#This Row],[Duration_Group]]="Long-term (&gt;24m)", Table1[[#This Row],[Purpose_Category]]="Low"), "High Risk", "Normal")</f>
        <v>Normal</v>
      </c>
      <c r="V7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3.73</v>
      </c>
      <c r="W73" t="str">
        <f>IF(Table1[[#This Row],[Risk_Score]]&lt;=4,"Low Risk",IF(Table1[[#This Row],[Risk_Score]]&lt;=8,"Medium Risk",IF(Table1[[#This Row],[Risk_Score]]&lt;=12,"High Risk","Very High Risk")))</f>
        <v>Low Risk</v>
      </c>
    </row>
    <row r="74" spans="1:23" x14ac:dyDescent="0.2">
      <c r="A74" s="2">
        <v>73</v>
      </c>
      <c r="B74">
        <v>51</v>
      </c>
      <c r="C74" t="s">
        <v>23</v>
      </c>
      <c r="D74" t="s">
        <v>18</v>
      </c>
      <c r="E74">
        <v>3</v>
      </c>
      <c r="F74" t="s">
        <v>49</v>
      </c>
      <c r="G74" t="s">
        <v>40</v>
      </c>
      <c r="H74" t="s">
        <v>21</v>
      </c>
      <c r="I74" t="str">
        <f>IF(Table1[[#This Row],[Saving_Account]]="NA", "No", "Yes")</f>
        <v>Yes</v>
      </c>
      <c r="J74" t="s">
        <v>21</v>
      </c>
      <c r="K74" t="str">
        <f>IF(Table1[[#This Row],[Checking_Account]]="NA", "No", "Yes")</f>
        <v>Yes</v>
      </c>
      <c r="L74" s="2">
        <v>1164</v>
      </c>
      <c r="M74" t="s">
        <v>24</v>
      </c>
      <c r="N74">
        <v>8</v>
      </c>
      <c r="O74" t="s">
        <v>25</v>
      </c>
      <c r="P74" t="s">
        <v>57</v>
      </c>
      <c r="Q74" t="s">
        <v>58</v>
      </c>
      <c r="R74" t="s">
        <v>26</v>
      </c>
      <c r="S74" s="2">
        <v>145.5</v>
      </c>
      <c r="T74" s="2">
        <v>1746</v>
      </c>
      <c r="U74" t="str">
        <f>IF(AND(Table1[[#This Row],[Credit_Category]]="High (5K-10K)", Table1[[#This Row],[Duration_Group]]="Long-term (&gt;24m)", Table1[[#This Row],[Purpose_Category]]="Low"), "High Risk", "Normal")</f>
        <v>Normal</v>
      </c>
      <c r="V7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3.1639999999999997</v>
      </c>
      <c r="W74" t="str">
        <f>IF(Table1[[#This Row],[Risk_Score]]&lt;=4,"Low Risk",IF(Table1[[#This Row],[Risk_Score]]&lt;=8,"Medium Risk",IF(Table1[[#This Row],[Risk_Score]]&lt;=12,"High Risk","Very High Risk")))</f>
        <v>Low Risk</v>
      </c>
    </row>
    <row r="75" spans="1:23" x14ac:dyDescent="0.2">
      <c r="A75" s="2">
        <v>74</v>
      </c>
      <c r="B75">
        <v>41</v>
      </c>
      <c r="C75" t="s">
        <v>36</v>
      </c>
      <c r="D75" t="s">
        <v>29</v>
      </c>
      <c r="E75">
        <v>1</v>
      </c>
      <c r="F75" t="s">
        <v>38</v>
      </c>
      <c r="G75" t="s">
        <v>19</v>
      </c>
      <c r="H75" t="s">
        <v>21</v>
      </c>
      <c r="I75" t="str">
        <f>IF(Table1[[#This Row],[Saving_Account]]="NA", "No", "Yes")</f>
        <v>Yes</v>
      </c>
      <c r="J75" t="s">
        <v>30</v>
      </c>
      <c r="K75" t="str">
        <f>IF(Table1[[#This Row],[Checking_Account]]="NA", "No", "Yes")</f>
        <v>Yes</v>
      </c>
      <c r="L75" s="2">
        <v>5954</v>
      </c>
      <c r="M75" t="s">
        <v>32</v>
      </c>
      <c r="N75">
        <v>42</v>
      </c>
      <c r="O75" t="s">
        <v>33</v>
      </c>
      <c r="P75" t="s">
        <v>51</v>
      </c>
      <c r="Q75" t="s">
        <v>52</v>
      </c>
      <c r="R75" t="s">
        <v>34</v>
      </c>
      <c r="S75" s="2">
        <v>141.76</v>
      </c>
      <c r="T75" s="2">
        <v>1701.14</v>
      </c>
      <c r="U75" t="str">
        <f>IF(AND(Table1[[#This Row],[Credit_Category]]="High (5K-10K)", Table1[[#This Row],[Duration_Group]]="Long-term (&gt;24m)", Table1[[#This Row],[Purpose_Category]]="Low"), "High Risk", "Normal")</f>
        <v>Normal</v>
      </c>
      <c r="V7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9.4540000000000006</v>
      </c>
      <c r="W75" t="str">
        <f>IF(Table1[[#This Row],[Risk_Score]]&lt;=4,"Low Risk",IF(Table1[[#This Row],[Risk_Score]]&lt;=8,"Medium Risk",IF(Table1[[#This Row],[Risk_Score]]&lt;=12,"High Risk","Very High Risk")))</f>
        <v>High Risk</v>
      </c>
    </row>
    <row r="76" spans="1:23" x14ac:dyDescent="0.2">
      <c r="A76" s="2">
        <v>75</v>
      </c>
      <c r="B76">
        <v>40</v>
      </c>
      <c r="C76" t="s">
        <v>36</v>
      </c>
      <c r="D76" t="s">
        <v>18</v>
      </c>
      <c r="E76">
        <v>3</v>
      </c>
      <c r="F76" t="s">
        <v>49</v>
      </c>
      <c r="G76" t="s">
        <v>19</v>
      </c>
      <c r="H76" t="s">
        <v>20</v>
      </c>
      <c r="I76" t="str">
        <f>IF(Table1[[#This Row],[Saving_Account]]="NA", "No", "Yes")</f>
        <v>No</v>
      </c>
      <c r="J76" t="s">
        <v>21</v>
      </c>
      <c r="K76" t="str">
        <f>IF(Table1[[#This Row],[Checking_Account]]="NA", "No", "Yes")</f>
        <v>Yes</v>
      </c>
      <c r="L76" s="2">
        <v>1977</v>
      </c>
      <c r="M76" t="s">
        <v>24</v>
      </c>
      <c r="N76">
        <v>36</v>
      </c>
      <c r="O76" t="s">
        <v>33</v>
      </c>
      <c r="P76" t="s">
        <v>35</v>
      </c>
      <c r="Q76" t="s">
        <v>39</v>
      </c>
      <c r="R76" t="s">
        <v>26</v>
      </c>
      <c r="S76" s="2">
        <v>54.92</v>
      </c>
      <c r="T76" s="2">
        <v>659</v>
      </c>
      <c r="U76" t="str">
        <f>IF(AND(Table1[[#This Row],[Credit_Category]]="High (5K-10K)", Table1[[#This Row],[Duration_Group]]="Long-term (&gt;24m)", Table1[[#This Row],[Purpose_Category]]="Low"), "High Risk", "Normal")</f>
        <v>Normal</v>
      </c>
      <c r="V7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5.9770000000000003</v>
      </c>
      <c r="W76" t="str">
        <f>IF(Table1[[#This Row],[Risk_Score]]&lt;=4,"Low Risk",IF(Table1[[#This Row],[Risk_Score]]&lt;=8,"Medium Risk",IF(Table1[[#This Row],[Risk_Score]]&lt;=12,"High Risk","Very High Risk")))</f>
        <v>Medium Risk</v>
      </c>
    </row>
    <row r="77" spans="1:23" x14ac:dyDescent="0.2">
      <c r="A77" s="2">
        <v>76</v>
      </c>
      <c r="B77">
        <v>66</v>
      </c>
      <c r="C77" t="s">
        <v>23</v>
      </c>
      <c r="D77" t="s">
        <v>18</v>
      </c>
      <c r="E77">
        <v>3</v>
      </c>
      <c r="F77" t="s">
        <v>49</v>
      </c>
      <c r="G77" t="s">
        <v>40</v>
      </c>
      <c r="H77" t="s">
        <v>21</v>
      </c>
      <c r="I77" t="str">
        <f>IF(Table1[[#This Row],[Saving_Account]]="NA", "No", "Yes")</f>
        <v>Yes</v>
      </c>
      <c r="J77" t="s">
        <v>21</v>
      </c>
      <c r="K77" t="str">
        <f>IF(Table1[[#This Row],[Checking_Account]]="NA", "No", "Yes")</f>
        <v>Yes</v>
      </c>
      <c r="L77" s="2">
        <v>1526</v>
      </c>
      <c r="M77" t="s">
        <v>24</v>
      </c>
      <c r="N77">
        <v>12</v>
      </c>
      <c r="O77" t="s">
        <v>25</v>
      </c>
      <c r="P77" t="s">
        <v>42</v>
      </c>
      <c r="Q77" t="s">
        <v>44</v>
      </c>
      <c r="R77" t="s">
        <v>26</v>
      </c>
      <c r="S77" s="2">
        <v>127.17</v>
      </c>
      <c r="T77" s="2">
        <v>1526</v>
      </c>
      <c r="U77" t="str">
        <f>IF(AND(Table1[[#This Row],[Credit_Category]]="High (5K-10K)", Table1[[#This Row],[Duration_Group]]="Long-term (&gt;24m)", Table1[[#This Row],[Purpose_Category]]="Low"), "High Risk", "Normal")</f>
        <v>Normal</v>
      </c>
      <c r="V7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4.5259999999999998</v>
      </c>
      <c r="W77" t="str">
        <f>IF(Table1[[#This Row],[Risk_Score]]&lt;=4,"Low Risk",IF(Table1[[#This Row],[Risk_Score]]&lt;=8,"Medium Risk",IF(Table1[[#This Row],[Risk_Score]]&lt;=12,"High Risk","Very High Risk")))</f>
        <v>Medium Risk</v>
      </c>
    </row>
    <row r="78" spans="1:23" x14ac:dyDescent="0.2">
      <c r="A78" s="2">
        <v>77</v>
      </c>
      <c r="B78">
        <v>34</v>
      </c>
      <c r="C78" t="s">
        <v>45</v>
      </c>
      <c r="D78" t="s">
        <v>18</v>
      </c>
      <c r="E78">
        <v>2</v>
      </c>
      <c r="F78" t="s">
        <v>27</v>
      </c>
      <c r="G78" t="s">
        <v>19</v>
      </c>
      <c r="H78" t="s">
        <v>21</v>
      </c>
      <c r="I78" t="str">
        <f>IF(Table1[[#This Row],[Saving_Account]]="NA", "No", "Yes")</f>
        <v>Yes</v>
      </c>
      <c r="J78" t="s">
        <v>21</v>
      </c>
      <c r="K78" t="str">
        <f>IF(Table1[[#This Row],[Checking_Account]]="NA", "No", "Yes")</f>
        <v>Yes</v>
      </c>
      <c r="L78" s="2">
        <v>3965</v>
      </c>
      <c r="M78" t="s">
        <v>37</v>
      </c>
      <c r="N78">
        <v>42</v>
      </c>
      <c r="O78" t="s">
        <v>33</v>
      </c>
      <c r="P78" t="s">
        <v>22</v>
      </c>
      <c r="Q78" t="s">
        <v>28</v>
      </c>
      <c r="R78" t="s">
        <v>26</v>
      </c>
      <c r="S78" s="2">
        <v>94.4</v>
      </c>
      <c r="T78" s="2">
        <v>1132.8599999999999</v>
      </c>
      <c r="U78" t="str">
        <f>IF(AND(Table1[[#This Row],[Credit_Category]]="High (5K-10K)", Table1[[#This Row],[Duration_Group]]="Long-term (&gt;24m)", Table1[[#This Row],[Purpose_Category]]="Low"), "High Risk", "Normal")</f>
        <v>Normal</v>
      </c>
      <c r="V7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7.9649999999999999</v>
      </c>
      <c r="W78" t="str">
        <f>IF(Table1[[#This Row],[Risk_Score]]&lt;=4,"Low Risk",IF(Table1[[#This Row],[Risk_Score]]&lt;=8,"Medium Risk",IF(Table1[[#This Row],[Risk_Score]]&lt;=12,"High Risk","Very High Risk")))</f>
        <v>Medium Risk</v>
      </c>
    </row>
    <row r="79" spans="1:23" x14ac:dyDescent="0.2">
      <c r="A79" s="2">
        <v>78</v>
      </c>
      <c r="B79">
        <v>51</v>
      </c>
      <c r="C79" t="s">
        <v>23</v>
      </c>
      <c r="D79" t="s">
        <v>18</v>
      </c>
      <c r="E79">
        <v>2</v>
      </c>
      <c r="F79" t="s">
        <v>27</v>
      </c>
      <c r="G79" t="s">
        <v>19</v>
      </c>
      <c r="H79" t="s">
        <v>21</v>
      </c>
      <c r="I79" t="str">
        <f>IF(Table1[[#This Row],[Saving_Account]]="NA", "No", "Yes")</f>
        <v>Yes</v>
      </c>
      <c r="J79" t="s">
        <v>30</v>
      </c>
      <c r="K79" t="str">
        <f>IF(Table1[[#This Row],[Checking_Account]]="NA", "No", "Yes")</f>
        <v>Yes</v>
      </c>
      <c r="L79" s="2">
        <v>4771</v>
      </c>
      <c r="M79" t="s">
        <v>37</v>
      </c>
      <c r="N79">
        <v>11</v>
      </c>
      <c r="O79" t="s">
        <v>25</v>
      </c>
      <c r="P79" t="s">
        <v>22</v>
      </c>
      <c r="Q79" t="s">
        <v>28</v>
      </c>
      <c r="R79" t="s">
        <v>34</v>
      </c>
      <c r="S79" s="2">
        <v>433.73</v>
      </c>
      <c r="T79" s="2">
        <v>5204.7299999999996</v>
      </c>
      <c r="U79" t="str">
        <f>IF(AND(Table1[[#This Row],[Credit_Category]]="High (5K-10K)", Table1[[#This Row],[Duration_Group]]="Long-term (&gt;24m)", Table1[[#This Row],[Purpose_Category]]="Low"), "High Risk", "Normal")</f>
        <v>Normal</v>
      </c>
      <c r="V7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6.2709999999999999</v>
      </c>
      <c r="W79" t="str">
        <f>IF(Table1[[#This Row],[Risk_Score]]&lt;=4,"Low Risk",IF(Table1[[#This Row],[Risk_Score]]&lt;=8,"Medium Risk",IF(Table1[[#This Row],[Risk_Score]]&lt;=12,"High Risk","Very High Risk")))</f>
        <v>Medium Risk</v>
      </c>
    </row>
    <row r="80" spans="1:23" x14ac:dyDescent="0.2">
      <c r="A80" s="2">
        <v>79</v>
      </c>
      <c r="B80">
        <v>39</v>
      </c>
      <c r="C80" t="s">
        <v>36</v>
      </c>
      <c r="D80" t="s">
        <v>18</v>
      </c>
      <c r="E80">
        <v>1</v>
      </c>
      <c r="F80" t="s">
        <v>38</v>
      </c>
      <c r="G80" t="s">
        <v>19</v>
      </c>
      <c r="H80" t="s">
        <v>20</v>
      </c>
      <c r="I80" t="str">
        <f>IF(Table1[[#This Row],[Saving_Account]]="NA", "No", "Yes")</f>
        <v>No</v>
      </c>
      <c r="J80" t="s">
        <v>20</v>
      </c>
      <c r="K80" t="str">
        <f>IF(Table1[[#This Row],[Checking_Account]]="NA", "No", "Yes")</f>
        <v>No</v>
      </c>
      <c r="L80" s="2">
        <v>9436</v>
      </c>
      <c r="M80" t="s">
        <v>32</v>
      </c>
      <c r="N80">
        <v>54</v>
      </c>
      <c r="O80" t="s">
        <v>33</v>
      </c>
      <c r="P80" t="s">
        <v>42</v>
      </c>
      <c r="Q80" t="s">
        <v>44</v>
      </c>
      <c r="R80" t="s">
        <v>20</v>
      </c>
      <c r="S80" s="2">
        <v>174.74</v>
      </c>
      <c r="T80" s="2">
        <v>2096.89</v>
      </c>
      <c r="U80" t="str">
        <f>IF(AND(Table1[[#This Row],[Credit_Category]]="High (5K-10K)", Table1[[#This Row],[Duration_Group]]="Long-term (&gt;24m)", Table1[[#This Row],[Purpose_Category]]="Low"), "High Risk", "Normal")</f>
        <v>Normal</v>
      </c>
      <c r="V8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13.936</v>
      </c>
      <c r="W80" t="str">
        <f>IF(Table1[[#This Row],[Risk_Score]]&lt;=4,"Low Risk",IF(Table1[[#This Row],[Risk_Score]]&lt;=8,"Medium Risk",IF(Table1[[#This Row],[Risk_Score]]&lt;=12,"High Risk","Very High Risk")))</f>
        <v>Very High Risk</v>
      </c>
    </row>
    <row r="81" spans="1:23" x14ac:dyDescent="0.2">
      <c r="A81" s="2">
        <v>80</v>
      </c>
      <c r="B81">
        <v>22</v>
      </c>
      <c r="C81" t="s">
        <v>31</v>
      </c>
      <c r="D81" t="s">
        <v>18</v>
      </c>
      <c r="E81">
        <v>2</v>
      </c>
      <c r="F81" t="s">
        <v>27</v>
      </c>
      <c r="G81" t="s">
        <v>19</v>
      </c>
      <c r="H81" t="s">
        <v>21</v>
      </c>
      <c r="I81" t="str">
        <f>IF(Table1[[#This Row],[Saving_Account]]="NA", "No", "Yes")</f>
        <v>Yes</v>
      </c>
      <c r="J81" t="s">
        <v>30</v>
      </c>
      <c r="K81" t="str">
        <f>IF(Table1[[#This Row],[Checking_Account]]="NA", "No", "Yes")</f>
        <v>Yes</v>
      </c>
      <c r="L81" s="2">
        <v>3832</v>
      </c>
      <c r="M81" t="s">
        <v>37</v>
      </c>
      <c r="N81">
        <v>30</v>
      </c>
      <c r="O81" t="s">
        <v>33</v>
      </c>
      <c r="P81" t="s">
        <v>41</v>
      </c>
      <c r="Q81" t="s">
        <v>28</v>
      </c>
      <c r="R81" t="s">
        <v>34</v>
      </c>
      <c r="S81" s="2">
        <v>127.73</v>
      </c>
      <c r="T81" s="2">
        <v>1532.8</v>
      </c>
      <c r="U81" t="str">
        <f>IF(AND(Table1[[#This Row],[Credit_Category]]="High (5K-10K)", Table1[[#This Row],[Duration_Group]]="Long-term (&gt;24m)", Table1[[#This Row],[Purpose_Category]]="Low"), "High Risk", "Normal")</f>
        <v>Normal</v>
      </c>
      <c r="V8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8.3320000000000007</v>
      </c>
      <c r="W81" t="str">
        <f>IF(Table1[[#This Row],[Risk_Score]]&lt;=4,"Low Risk",IF(Table1[[#This Row],[Risk_Score]]&lt;=8,"Medium Risk",IF(Table1[[#This Row],[Risk_Score]]&lt;=12,"High Risk","Very High Risk")))</f>
        <v>High Risk</v>
      </c>
    </row>
    <row r="82" spans="1:23" x14ac:dyDescent="0.2">
      <c r="A82" s="2">
        <v>81</v>
      </c>
      <c r="B82">
        <v>44</v>
      </c>
      <c r="C82" t="s">
        <v>36</v>
      </c>
      <c r="D82" t="s">
        <v>29</v>
      </c>
      <c r="E82">
        <v>2</v>
      </c>
      <c r="F82" t="s">
        <v>27</v>
      </c>
      <c r="G82" t="s">
        <v>19</v>
      </c>
      <c r="H82" t="s">
        <v>20</v>
      </c>
      <c r="I82" t="str">
        <f>IF(Table1[[#This Row],[Saving_Account]]="NA", "No", "Yes")</f>
        <v>No</v>
      </c>
      <c r="J82" t="s">
        <v>20</v>
      </c>
      <c r="K82" t="str">
        <f>IF(Table1[[#This Row],[Checking_Account]]="NA", "No", "Yes")</f>
        <v>No</v>
      </c>
      <c r="L82" s="2">
        <v>5943</v>
      </c>
      <c r="M82" t="s">
        <v>32</v>
      </c>
      <c r="N82">
        <v>24</v>
      </c>
      <c r="O82" t="s">
        <v>43</v>
      </c>
      <c r="P82" t="s">
        <v>22</v>
      </c>
      <c r="Q82" t="s">
        <v>28</v>
      </c>
      <c r="R82" t="s">
        <v>20</v>
      </c>
      <c r="S82" s="2">
        <v>247.63</v>
      </c>
      <c r="T82" s="2">
        <v>2971.5</v>
      </c>
      <c r="U82" t="str">
        <f>IF(AND(Table1[[#This Row],[Credit_Category]]="High (5K-10K)", Table1[[#This Row],[Duration_Group]]="Long-term (&gt;24m)", Table1[[#This Row],[Purpose_Category]]="Low"), "High Risk", "Normal")</f>
        <v>Normal</v>
      </c>
      <c r="V8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9.4429999999999996</v>
      </c>
      <c r="W82" t="str">
        <f>IF(Table1[[#This Row],[Risk_Score]]&lt;=4,"Low Risk",IF(Table1[[#This Row],[Risk_Score]]&lt;=8,"Medium Risk",IF(Table1[[#This Row],[Risk_Score]]&lt;=12,"High Risk","Very High Risk")))</f>
        <v>High Risk</v>
      </c>
    </row>
    <row r="83" spans="1:23" x14ac:dyDescent="0.2">
      <c r="A83" s="2">
        <v>82</v>
      </c>
      <c r="B83">
        <v>47</v>
      </c>
      <c r="C83" t="s">
        <v>36</v>
      </c>
      <c r="D83" t="s">
        <v>18</v>
      </c>
      <c r="E83">
        <v>2</v>
      </c>
      <c r="F83" t="s">
        <v>27</v>
      </c>
      <c r="G83" t="s">
        <v>19</v>
      </c>
      <c r="H83" t="s">
        <v>46</v>
      </c>
      <c r="I83" t="str">
        <f>IF(Table1[[#This Row],[Saving_Account]]="NA", "No", "Yes")</f>
        <v>Yes</v>
      </c>
      <c r="J83" t="s">
        <v>20</v>
      </c>
      <c r="K83" t="str">
        <f>IF(Table1[[#This Row],[Checking_Account]]="NA", "No", "Yes")</f>
        <v>No</v>
      </c>
      <c r="L83" s="2">
        <v>1213</v>
      </c>
      <c r="M83" t="s">
        <v>24</v>
      </c>
      <c r="N83">
        <v>15</v>
      </c>
      <c r="O83" t="s">
        <v>43</v>
      </c>
      <c r="P83" t="s">
        <v>22</v>
      </c>
      <c r="Q83" t="s">
        <v>28</v>
      </c>
      <c r="R83" t="s">
        <v>47</v>
      </c>
      <c r="S83" s="2">
        <v>80.87</v>
      </c>
      <c r="T83" s="2">
        <v>970.4</v>
      </c>
      <c r="U83" t="str">
        <f>IF(AND(Table1[[#This Row],[Credit_Category]]="High (5K-10K)", Table1[[#This Row],[Duration_Group]]="Long-term (&gt;24m)", Table1[[#This Row],[Purpose_Category]]="Low"), "High Risk", "Normal")</f>
        <v>Normal</v>
      </c>
      <c r="V8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1.7130000000000001</v>
      </c>
      <c r="W83" t="str">
        <f>IF(Table1[[#This Row],[Risk_Score]]&lt;=4,"Low Risk",IF(Table1[[#This Row],[Risk_Score]]&lt;=8,"Medium Risk",IF(Table1[[#This Row],[Risk_Score]]&lt;=12,"High Risk","Very High Risk")))</f>
        <v>Low Risk</v>
      </c>
    </row>
    <row r="84" spans="1:23" x14ac:dyDescent="0.2">
      <c r="A84" s="2">
        <v>83</v>
      </c>
      <c r="B84">
        <v>24</v>
      </c>
      <c r="C84" t="s">
        <v>31</v>
      </c>
      <c r="D84" t="s">
        <v>29</v>
      </c>
      <c r="E84">
        <v>1</v>
      </c>
      <c r="F84" t="s">
        <v>38</v>
      </c>
      <c r="G84" t="s">
        <v>48</v>
      </c>
      <c r="H84" t="s">
        <v>30</v>
      </c>
      <c r="I84" t="str">
        <f>IF(Table1[[#This Row],[Saving_Account]]="NA", "No", "Yes")</f>
        <v>Yes</v>
      </c>
      <c r="J84" t="s">
        <v>20</v>
      </c>
      <c r="K84" t="str">
        <f>IF(Table1[[#This Row],[Checking_Account]]="NA", "No", "Yes")</f>
        <v>No</v>
      </c>
      <c r="L84" s="2">
        <v>1568</v>
      </c>
      <c r="M84" t="s">
        <v>24</v>
      </c>
      <c r="N84">
        <v>18</v>
      </c>
      <c r="O84" t="s">
        <v>43</v>
      </c>
      <c r="P84" t="s">
        <v>51</v>
      </c>
      <c r="Q84" t="s">
        <v>52</v>
      </c>
      <c r="R84" t="s">
        <v>34</v>
      </c>
      <c r="S84" s="2">
        <v>87.11</v>
      </c>
      <c r="T84" s="2">
        <v>1045.33</v>
      </c>
      <c r="U84" t="str">
        <f>IF(AND(Table1[[#This Row],[Credit_Category]]="High (5K-10K)", Table1[[#This Row],[Duration_Group]]="Long-term (&gt;24m)", Table1[[#This Row],[Purpose_Category]]="Low"), "High Risk", "Normal")</f>
        <v>Normal</v>
      </c>
      <c r="V8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5.0679999999999996</v>
      </c>
      <c r="W84" t="str">
        <f>IF(Table1[[#This Row],[Risk_Score]]&lt;=4,"Low Risk",IF(Table1[[#This Row],[Risk_Score]]&lt;=8,"Medium Risk",IF(Table1[[#This Row],[Risk_Score]]&lt;=12,"High Risk","Very High Risk")))</f>
        <v>Medium Risk</v>
      </c>
    </row>
    <row r="85" spans="1:23" x14ac:dyDescent="0.2">
      <c r="A85" s="2">
        <v>84</v>
      </c>
      <c r="B85">
        <v>58</v>
      </c>
      <c r="C85" t="s">
        <v>23</v>
      </c>
      <c r="D85" t="s">
        <v>29</v>
      </c>
      <c r="E85">
        <v>1</v>
      </c>
      <c r="F85" t="s">
        <v>38</v>
      </c>
      <c r="G85" t="s">
        <v>19</v>
      </c>
      <c r="H85" t="s">
        <v>21</v>
      </c>
      <c r="I85" t="str">
        <f>IF(Table1[[#This Row],[Saving_Account]]="NA", "No", "Yes")</f>
        <v>Yes</v>
      </c>
      <c r="J85" t="s">
        <v>21</v>
      </c>
      <c r="K85" t="str">
        <f>IF(Table1[[#This Row],[Checking_Account]]="NA", "No", "Yes")</f>
        <v>Yes</v>
      </c>
      <c r="L85" s="2">
        <v>1755</v>
      </c>
      <c r="M85" t="s">
        <v>24</v>
      </c>
      <c r="N85">
        <v>24</v>
      </c>
      <c r="O85" t="s">
        <v>43</v>
      </c>
      <c r="P85" t="s">
        <v>57</v>
      </c>
      <c r="Q85" t="s">
        <v>58</v>
      </c>
      <c r="R85" t="s">
        <v>26</v>
      </c>
      <c r="S85" s="2">
        <v>73.13</v>
      </c>
      <c r="T85" s="2">
        <v>877.5</v>
      </c>
      <c r="U85" t="str">
        <f>IF(AND(Table1[[#This Row],[Credit_Category]]="High (5K-10K)", Table1[[#This Row],[Duration_Group]]="Long-term (&gt;24m)", Table1[[#This Row],[Purpose_Category]]="Low"), "High Risk", "Normal")</f>
        <v>Normal</v>
      </c>
      <c r="V8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3.7549999999999999</v>
      </c>
      <c r="W85" t="str">
        <f>IF(Table1[[#This Row],[Risk_Score]]&lt;=4,"Low Risk",IF(Table1[[#This Row],[Risk_Score]]&lt;=8,"Medium Risk",IF(Table1[[#This Row],[Risk_Score]]&lt;=12,"High Risk","Very High Risk")))</f>
        <v>Low Risk</v>
      </c>
    </row>
    <row r="86" spans="1:23" x14ac:dyDescent="0.2">
      <c r="A86" s="2">
        <v>85</v>
      </c>
      <c r="B86">
        <v>52</v>
      </c>
      <c r="C86" t="s">
        <v>23</v>
      </c>
      <c r="D86" t="s">
        <v>18</v>
      </c>
      <c r="E86">
        <v>1</v>
      </c>
      <c r="F86" t="s">
        <v>38</v>
      </c>
      <c r="G86" t="s">
        <v>19</v>
      </c>
      <c r="H86" t="s">
        <v>21</v>
      </c>
      <c r="I86" t="str">
        <f>IF(Table1[[#This Row],[Saving_Account]]="NA", "No", "Yes")</f>
        <v>Yes</v>
      </c>
      <c r="J86" t="s">
        <v>21</v>
      </c>
      <c r="K86" t="str">
        <f>IF(Table1[[#This Row],[Checking_Account]]="NA", "No", "Yes")</f>
        <v>Yes</v>
      </c>
      <c r="L86" s="2">
        <v>2315</v>
      </c>
      <c r="M86" t="s">
        <v>37</v>
      </c>
      <c r="N86">
        <v>10</v>
      </c>
      <c r="O86" t="s">
        <v>25</v>
      </c>
      <c r="P86" t="s">
        <v>22</v>
      </c>
      <c r="Q86" t="s">
        <v>28</v>
      </c>
      <c r="R86" t="s">
        <v>26</v>
      </c>
      <c r="S86" s="2">
        <v>231.5</v>
      </c>
      <c r="T86" s="2">
        <v>2778</v>
      </c>
      <c r="U86" t="str">
        <f>IF(AND(Table1[[#This Row],[Credit_Category]]="High (5K-10K)", Table1[[#This Row],[Duration_Group]]="Long-term (&gt;24m)", Table1[[#This Row],[Purpose_Category]]="Low"), "High Risk", "Normal")</f>
        <v>Normal</v>
      </c>
      <c r="V8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4.3149999999999995</v>
      </c>
      <c r="W86" t="str">
        <f>IF(Table1[[#This Row],[Risk_Score]]&lt;=4,"Low Risk",IF(Table1[[#This Row],[Risk_Score]]&lt;=8,"Medium Risk",IF(Table1[[#This Row],[Risk_Score]]&lt;=12,"High Risk","Very High Risk")))</f>
        <v>Medium Risk</v>
      </c>
    </row>
    <row r="87" spans="1:23" x14ac:dyDescent="0.2">
      <c r="A87" s="2">
        <v>86</v>
      </c>
      <c r="B87">
        <v>29</v>
      </c>
      <c r="C87" t="s">
        <v>45</v>
      </c>
      <c r="D87" t="s">
        <v>29</v>
      </c>
      <c r="E87">
        <v>3</v>
      </c>
      <c r="F87" t="s">
        <v>49</v>
      </c>
      <c r="G87" t="s">
        <v>19</v>
      </c>
      <c r="H87" t="s">
        <v>21</v>
      </c>
      <c r="I87" t="str">
        <f>IF(Table1[[#This Row],[Saving_Account]]="NA", "No", "Yes")</f>
        <v>Yes</v>
      </c>
      <c r="J87" t="s">
        <v>20</v>
      </c>
      <c r="K87" t="str">
        <f>IF(Table1[[#This Row],[Checking_Account]]="NA", "No", "Yes")</f>
        <v>No</v>
      </c>
      <c r="L87" s="2">
        <v>1412</v>
      </c>
      <c r="M87" t="s">
        <v>24</v>
      </c>
      <c r="N87">
        <v>12</v>
      </c>
      <c r="O87" t="s">
        <v>25</v>
      </c>
      <c r="P87" t="s">
        <v>51</v>
      </c>
      <c r="Q87" t="s">
        <v>52</v>
      </c>
      <c r="R87" t="s">
        <v>26</v>
      </c>
      <c r="S87" s="2">
        <v>117.67</v>
      </c>
      <c r="T87" s="2">
        <v>1412</v>
      </c>
      <c r="U87" t="str">
        <f>IF(AND(Table1[[#This Row],[Credit_Category]]="High (5K-10K)", Table1[[#This Row],[Duration_Group]]="Long-term (&gt;24m)", Table1[[#This Row],[Purpose_Category]]="Low"), "High Risk", "Normal")</f>
        <v>Normal</v>
      </c>
      <c r="V8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4.4119999999999999</v>
      </c>
      <c r="W87" t="str">
        <f>IF(Table1[[#This Row],[Risk_Score]]&lt;=4,"Low Risk",IF(Table1[[#This Row],[Risk_Score]]&lt;=8,"Medium Risk",IF(Table1[[#This Row],[Risk_Score]]&lt;=12,"High Risk","Very High Risk")))</f>
        <v>Medium Risk</v>
      </c>
    </row>
    <row r="88" spans="1:23" x14ac:dyDescent="0.2">
      <c r="A88" s="2">
        <v>87</v>
      </c>
      <c r="B88">
        <v>27</v>
      </c>
      <c r="C88" t="s">
        <v>45</v>
      </c>
      <c r="D88" t="s">
        <v>29</v>
      </c>
      <c r="E88">
        <v>2</v>
      </c>
      <c r="F88" t="s">
        <v>27</v>
      </c>
      <c r="G88" t="s">
        <v>19</v>
      </c>
      <c r="H88" t="s">
        <v>21</v>
      </c>
      <c r="I88" t="str">
        <f>IF(Table1[[#This Row],[Saving_Account]]="NA", "No", "Yes")</f>
        <v>Yes</v>
      </c>
      <c r="J88" t="s">
        <v>30</v>
      </c>
      <c r="K88" t="str">
        <f>IF(Table1[[#This Row],[Checking_Account]]="NA", "No", "Yes")</f>
        <v>Yes</v>
      </c>
      <c r="L88" s="2">
        <v>1295</v>
      </c>
      <c r="M88" t="s">
        <v>24</v>
      </c>
      <c r="N88">
        <v>18</v>
      </c>
      <c r="O88" t="s">
        <v>43</v>
      </c>
      <c r="P88" t="s">
        <v>41</v>
      </c>
      <c r="Q88" t="s">
        <v>28</v>
      </c>
      <c r="R88" t="s">
        <v>34</v>
      </c>
      <c r="S88" s="2">
        <v>71.94</v>
      </c>
      <c r="T88" s="2">
        <v>863.33</v>
      </c>
      <c r="U88" t="str">
        <f>IF(AND(Table1[[#This Row],[Credit_Category]]="High (5K-10K)", Table1[[#This Row],[Duration_Group]]="Long-term (&gt;24m)", Table1[[#This Row],[Purpose_Category]]="Low"), "High Risk", "Normal")</f>
        <v>Normal</v>
      </c>
      <c r="V8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2.7949999999999999</v>
      </c>
      <c r="W88" t="str">
        <f>IF(Table1[[#This Row],[Risk_Score]]&lt;=4,"Low Risk",IF(Table1[[#This Row],[Risk_Score]]&lt;=8,"Medium Risk",IF(Table1[[#This Row],[Risk_Score]]&lt;=12,"High Risk","Very High Risk")))</f>
        <v>Low Risk</v>
      </c>
    </row>
    <row r="89" spans="1:23" x14ac:dyDescent="0.2">
      <c r="A89" s="2">
        <v>88</v>
      </c>
      <c r="B89">
        <v>47</v>
      </c>
      <c r="C89" t="s">
        <v>36</v>
      </c>
      <c r="D89" t="s">
        <v>18</v>
      </c>
      <c r="E89">
        <v>2</v>
      </c>
      <c r="F89" t="s">
        <v>27</v>
      </c>
      <c r="G89" t="s">
        <v>40</v>
      </c>
      <c r="H89" t="s">
        <v>30</v>
      </c>
      <c r="I89" t="str">
        <f>IF(Table1[[#This Row],[Saving_Account]]="NA", "No", "Yes")</f>
        <v>Yes</v>
      </c>
      <c r="J89" t="s">
        <v>30</v>
      </c>
      <c r="K89" t="str">
        <f>IF(Table1[[#This Row],[Checking_Account]]="NA", "No", "Yes")</f>
        <v>Yes</v>
      </c>
      <c r="L89" s="2">
        <v>12612</v>
      </c>
      <c r="M89" t="s">
        <v>53</v>
      </c>
      <c r="N89">
        <v>36</v>
      </c>
      <c r="O89" t="s">
        <v>33</v>
      </c>
      <c r="P89" t="s">
        <v>35</v>
      </c>
      <c r="Q89" t="s">
        <v>39</v>
      </c>
      <c r="R89" t="s">
        <v>34</v>
      </c>
      <c r="S89" s="2">
        <v>350.33</v>
      </c>
      <c r="T89" s="2">
        <v>4204</v>
      </c>
      <c r="U89" t="str">
        <f>IF(AND(Table1[[#This Row],[Credit_Category]]="High (5K-10K)", Table1[[#This Row],[Duration_Group]]="Long-term (&gt;24m)", Table1[[#This Row],[Purpose_Category]]="Low"), "High Risk", "Normal")</f>
        <v>Normal</v>
      </c>
      <c r="V8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16.112000000000002</v>
      </c>
      <c r="W89" t="str">
        <f>IF(Table1[[#This Row],[Risk_Score]]&lt;=4,"Low Risk",IF(Table1[[#This Row],[Risk_Score]]&lt;=8,"Medium Risk",IF(Table1[[#This Row],[Risk_Score]]&lt;=12,"High Risk","Very High Risk")))</f>
        <v>Very High Risk</v>
      </c>
    </row>
    <row r="90" spans="1:23" x14ac:dyDescent="0.2">
      <c r="A90" s="2">
        <v>89</v>
      </c>
      <c r="B90">
        <v>30</v>
      </c>
      <c r="C90" t="s">
        <v>45</v>
      </c>
      <c r="D90" t="s">
        <v>18</v>
      </c>
      <c r="E90">
        <v>3</v>
      </c>
      <c r="F90" t="s">
        <v>49</v>
      </c>
      <c r="G90" t="s">
        <v>19</v>
      </c>
      <c r="H90" t="s">
        <v>30</v>
      </c>
      <c r="I90" t="str">
        <f>IF(Table1[[#This Row],[Saving_Account]]="NA", "No", "Yes")</f>
        <v>Yes</v>
      </c>
      <c r="J90" t="s">
        <v>21</v>
      </c>
      <c r="K90" t="str">
        <f>IF(Table1[[#This Row],[Checking_Account]]="NA", "No", "Yes")</f>
        <v>Yes</v>
      </c>
      <c r="L90" s="2">
        <v>2249</v>
      </c>
      <c r="M90" t="s">
        <v>37</v>
      </c>
      <c r="N90">
        <v>18</v>
      </c>
      <c r="O90" t="s">
        <v>43</v>
      </c>
      <c r="P90" t="s">
        <v>42</v>
      </c>
      <c r="Q90" t="s">
        <v>44</v>
      </c>
      <c r="R90" t="s">
        <v>34</v>
      </c>
      <c r="S90" s="2">
        <v>124.94</v>
      </c>
      <c r="T90" s="2">
        <v>1499.33</v>
      </c>
      <c r="U90" t="str">
        <f>IF(AND(Table1[[#This Row],[Credit_Category]]="High (5K-10K)", Table1[[#This Row],[Duration_Group]]="Long-term (&gt;24m)", Table1[[#This Row],[Purpose_Category]]="Low"), "High Risk", "Normal")</f>
        <v>Normal</v>
      </c>
      <c r="V9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3.2490000000000001</v>
      </c>
      <c r="W90" t="str">
        <f>IF(Table1[[#This Row],[Risk_Score]]&lt;=4,"Low Risk",IF(Table1[[#This Row],[Risk_Score]]&lt;=8,"Medium Risk",IF(Table1[[#This Row],[Risk_Score]]&lt;=12,"High Risk","Very High Risk")))</f>
        <v>Low Risk</v>
      </c>
    </row>
    <row r="91" spans="1:23" x14ac:dyDescent="0.2">
      <c r="A91" s="2">
        <v>90</v>
      </c>
      <c r="B91">
        <v>28</v>
      </c>
      <c r="C91" t="s">
        <v>45</v>
      </c>
      <c r="D91" t="s">
        <v>18</v>
      </c>
      <c r="E91">
        <v>2</v>
      </c>
      <c r="F91" t="s">
        <v>27</v>
      </c>
      <c r="G91" t="s">
        <v>19</v>
      </c>
      <c r="H91" t="s">
        <v>21</v>
      </c>
      <c r="I91" t="str">
        <f>IF(Table1[[#This Row],[Saving_Account]]="NA", "No", "Yes")</f>
        <v>Yes</v>
      </c>
      <c r="J91" t="s">
        <v>21</v>
      </c>
      <c r="K91" t="str">
        <f>IF(Table1[[#This Row],[Checking_Account]]="NA", "No", "Yes")</f>
        <v>Yes</v>
      </c>
      <c r="L91" s="2">
        <v>1108</v>
      </c>
      <c r="M91" t="s">
        <v>24</v>
      </c>
      <c r="N91">
        <v>12</v>
      </c>
      <c r="O91" t="s">
        <v>25</v>
      </c>
      <c r="P91" t="s">
        <v>55</v>
      </c>
      <c r="Q91" t="s">
        <v>28</v>
      </c>
      <c r="R91" t="s">
        <v>26</v>
      </c>
      <c r="S91" s="2">
        <v>92.33</v>
      </c>
      <c r="T91" s="2">
        <v>1108</v>
      </c>
      <c r="U91" t="str">
        <f>IF(AND(Table1[[#This Row],[Credit_Category]]="High (5K-10K)", Table1[[#This Row],[Duration_Group]]="Long-term (&gt;24m)", Table1[[#This Row],[Purpose_Category]]="Low"), "High Risk", "Normal")</f>
        <v>Normal</v>
      </c>
      <c r="V9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3.6080000000000001</v>
      </c>
      <c r="W91" t="str">
        <f>IF(Table1[[#This Row],[Risk_Score]]&lt;=4,"Low Risk",IF(Table1[[#This Row],[Risk_Score]]&lt;=8,"Medium Risk",IF(Table1[[#This Row],[Risk_Score]]&lt;=12,"High Risk","Very High Risk")))</f>
        <v>Low Risk</v>
      </c>
    </row>
    <row r="92" spans="1:23" x14ac:dyDescent="0.2">
      <c r="A92" s="2">
        <v>91</v>
      </c>
      <c r="B92">
        <v>56</v>
      </c>
      <c r="C92" t="s">
        <v>23</v>
      </c>
      <c r="D92" t="s">
        <v>18</v>
      </c>
      <c r="E92">
        <v>2</v>
      </c>
      <c r="F92" t="s">
        <v>27</v>
      </c>
      <c r="G92" t="s">
        <v>19</v>
      </c>
      <c r="H92" t="s">
        <v>21</v>
      </c>
      <c r="I92" t="str">
        <f>IF(Table1[[#This Row],[Saving_Account]]="NA", "No", "Yes")</f>
        <v>Yes</v>
      </c>
      <c r="J92" t="s">
        <v>20</v>
      </c>
      <c r="K92" t="str">
        <f>IF(Table1[[#This Row],[Checking_Account]]="NA", "No", "Yes")</f>
        <v>No</v>
      </c>
      <c r="L92" s="2">
        <v>618</v>
      </c>
      <c r="M92" t="s">
        <v>24</v>
      </c>
      <c r="N92">
        <v>12</v>
      </c>
      <c r="O92" t="s">
        <v>25</v>
      </c>
      <c r="P92" t="s">
        <v>22</v>
      </c>
      <c r="Q92" t="s">
        <v>28</v>
      </c>
      <c r="R92" t="s">
        <v>26</v>
      </c>
      <c r="S92" s="2">
        <v>51.5</v>
      </c>
      <c r="T92" s="2">
        <v>618</v>
      </c>
      <c r="U92" t="str">
        <f>IF(AND(Table1[[#This Row],[Credit_Category]]="High (5K-10K)", Table1[[#This Row],[Duration_Group]]="Long-term (&gt;24m)", Table1[[#This Row],[Purpose_Category]]="Low"), "High Risk", "Normal")</f>
        <v>Normal</v>
      </c>
      <c r="V9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3.1179999999999999</v>
      </c>
      <c r="W92" t="str">
        <f>IF(Table1[[#This Row],[Risk_Score]]&lt;=4,"Low Risk",IF(Table1[[#This Row],[Risk_Score]]&lt;=8,"Medium Risk",IF(Table1[[#This Row],[Risk_Score]]&lt;=12,"High Risk","Very High Risk")))</f>
        <v>Low Risk</v>
      </c>
    </row>
    <row r="93" spans="1:23" x14ac:dyDescent="0.2">
      <c r="A93" s="2">
        <v>92</v>
      </c>
      <c r="B93">
        <v>54</v>
      </c>
      <c r="C93" t="s">
        <v>23</v>
      </c>
      <c r="D93" t="s">
        <v>18</v>
      </c>
      <c r="E93">
        <v>2</v>
      </c>
      <c r="F93" t="s">
        <v>27</v>
      </c>
      <c r="G93" t="s">
        <v>19</v>
      </c>
      <c r="H93" t="s">
        <v>21</v>
      </c>
      <c r="I93" t="str">
        <f>IF(Table1[[#This Row],[Saving_Account]]="NA", "No", "Yes")</f>
        <v>Yes</v>
      </c>
      <c r="J93" t="s">
        <v>21</v>
      </c>
      <c r="K93" t="str">
        <f>IF(Table1[[#This Row],[Checking_Account]]="NA", "No", "Yes")</f>
        <v>Yes</v>
      </c>
      <c r="L93" s="2">
        <v>1409</v>
      </c>
      <c r="M93" t="s">
        <v>24</v>
      </c>
      <c r="N93">
        <v>12</v>
      </c>
      <c r="O93" t="s">
        <v>25</v>
      </c>
      <c r="P93" t="s">
        <v>42</v>
      </c>
      <c r="Q93" t="s">
        <v>44</v>
      </c>
      <c r="R93" t="s">
        <v>26</v>
      </c>
      <c r="S93" s="2">
        <v>117.42</v>
      </c>
      <c r="T93" s="2">
        <v>1409</v>
      </c>
      <c r="U93" t="str">
        <f>IF(AND(Table1[[#This Row],[Credit_Category]]="High (5K-10K)", Table1[[#This Row],[Duration_Group]]="Long-term (&gt;24m)", Table1[[#This Row],[Purpose_Category]]="Low"), "High Risk", "Normal")</f>
        <v>Normal</v>
      </c>
      <c r="V9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3.9089999999999998</v>
      </c>
      <c r="W93" t="str">
        <f>IF(Table1[[#This Row],[Risk_Score]]&lt;=4,"Low Risk",IF(Table1[[#This Row],[Risk_Score]]&lt;=8,"Medium Risk",IF(Table1[[#This Row],[Risk_Score]]&lt;=12,"High Risk","Very High Risk")))</f>
        <v>Low Risk</v>
      </c>
    </row>
    <row r="94" spans="1:23" x14ac:dyDescent="0.2">
      <c r="A94" s="2">
        <v>93</v>
      </c>
      <c r="B94">
        <v>33</v>
      </c>
      <c r="C94" t="s">
        <v>45</v>
      </c>
      <c r="D94" t="s">
        <v>29</v>
      </c>
      <c r="E94">
        <v>1</v>
      </c>
      <c r="F94" t="s">
        <v>38</v>
      </c>
      <c r="G94" t="s">
        <v>19</v>
      </c>
      <c r="H94" t="s">
        <v>20</v>
      </c>
      <c r="I94" t="str">
        <f>IF(Table1[[#This Row],[Saving_Account]]="NA", "No", "Yes")</f>
        <v>No</v>
      </c>
      <c r="J94" t="s">
        <v>20</v>
      </c>
      <c r="K94" t="str">
        <f>IF(Table1[[#This Row],[Checking_Account]]="NA", "No", "Yes")</f>
        <v>No</v>
      </c>
      <c r="L94" s="2">
        <v>797</v>
      </c>
      <c r="M94" t="s">
        <v>24</v>
      </c>
      <c r="N94">
        <v>12</v>
      </c>
      <c r="O94" t="s">
        <v>25</v>
      </c>
      <c r="P94" t="s">
        <v>22</v>
      </c>
      <c r="Q94" t="s">
        <v>28</v>
      </c>
      <c r="R94" t="s">
        <v>20</v>
      </c>
      <c r="S94" s="2">
        <v>66.42</v>
      </c>
      <c r="T94" s="2">
        <v>797</v>
      </c>
      <c r="U94" t="str">
        <f>IF(AND(Table1[[#This Row],[Credit_Category]]="High (5K-10K)", Table1[[#This Row],[Duration_Group]]="Long-term (&gt;24m)", Table1[[#This Row],[Purpose_Category]]="Low"), "High Risk", "Normal")</f>
        <v>Normal</v>
      </c>
      <c r="V9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3.7970000000000002</v>
      </c>
      <c r="W94" t="str">
        <f>IF(Table1[[#This Row],[Risk_Score]]&lt;=4,"Low Risk",IF(Table1[[#This Row],[Risk_Score]]&lt;=8,"Medium Risk",IF(Table1[[#This Row],[Risk_Score]]&lt;=12,"High Risk","Very High Risk")))</f>
        <v>Low Risk</v>
      </c>
    </row>
    <row r="95" spans="1:23" x14ac:dyDescent="0.2">
      <c r="A95" s="2">
        <v>94</v>
      </c>
      <c r="B95">
        <v>20</v>
      </c>
      <c r="C95" t="s">
        <v>31</v>
      </c>
      <c r="D95" t="s">
        <v>18</v>
      </c>
      <c r="E95">
        <v>2</v>
      </c>
      <c r="F95" t="s">
        <v>27</v>
      </c>
      <c r="G95" t="s">
        <v>48</v>
      </c>
      <c r="H95" t="s">
        <v>20</v>
      </c>
      <c r="I95" t="str">
        <f>IF(Table1[[#This Row],[Saving_Account]]="NA", "No", "Yes")</f>
        <v>No</v>
      </c>
      <c r="J95" t="s">
        <v>50</v>
      </c>
      <c r="K95" t="str">
        <f>IF(Table1[[#This Row],[Checking_Account]]="NA", "No", "Yes")</f>
        <v>Yes</v>
      </c>
      <c r="L95" s="2">
        <v>3617</v>
      </c>
      <c r="M95" t="s">
        <v>37</v>
      </c>
      <c r="N95">
        <v>24</v>
      </c>
      <c r="O95" t="s">
        <v>43</v>
      </c>
      <c r="P95" t="s">
        <v>41</v>
      </c>
      <c r="Q95" t="s">
        <v>28</v>
      </c>
      <c r="R95" t="s">
        <v>47</v>
      </c>
      <c r="S95" s="2">
        <v>150.71</v>
      </c>
      <c r="T95" s="2">
        <v>1808.5</v>
      </c>
      <c r="U95" t="str">
        <f>IF(AND(Table1[[#This Row],[Credit_Category]]="High (5K-10K)", Table1[[#This Row],[Duration_Group]]="Long-term (&gt;24m)", Table1[[#This Row],[Purpose_Category]]="Low"), "High Risk", "Normal")</f>
        <v>Normal</v>
      </c>
      <c r="V9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5.617</v>
      </c>
      <c r="W95" t="str">
        <f>IF(Table1[[#This Row],[Risk_Score]]&lt;=4,"Low Risk",IF(Table1[[#This Row],[Risk_Score]]&lt;=8,"Medium Risk",IF(Table1[[#This Row],[Risk_Score]]&lt;=12,"High Risk","Very High Risk")))</f>
        <v>Medium Risk</v>
      </c>
    </row>
    <row r="96" spans="1:23" x14ac:dyDescent="0.2">
      <c r="A96" s="2">
        <v>95</v>
      </c>
      <c r="B96">
        <v>54</v>
      </c>
      <c r="C96" t="s">
        <v>23</v>
      </c>
      <c r="D96" t="s">
        <v>18</v>
      </c>
      <c r="E96">
        <v>2</v>
      </c>
      <c r="F96" t="s">
        <v>27</v>
      </c>
      <c r="G96" t="s">
        <v>19</v>
      </c>
      <c r="H96" t="s">
        <v>50</v>
      </c>
      <c r="I96" t="str">
        <f>IF(Table1[[#This Row],[Saving_Account]]="NA", "No", "Yes")</f>
        <v>Yes</v>
      </c>
      <c r="J96" t="s">
        <v>30</v>
      </c>
      <c r="K96" t="str">
        <f>IF(Table1[[#This Row],[Checking_Account]]="NA", "No", "Yes")</f>
        <v>Yes</v>
      </c>
      <c r="L96" s="2">
        <v>1318</v>
      </c>
      <c r="M96" t="s">
        <v>24</v>
      </c>
      <c r="N96">
        <v>12</v>
      </c>
      <c r="O96" t="s">
        <v>25</v>
      </c>
      <c r="P96" t="s">
        <v>42</v>
      </c>
      <c r="Q96" t="s">
        <v>44</v>
      </c>
      <c r="R96" t="s">
        <v>47</v>
      </c>
      <c r="S96" s="2">
        <v>109.83</v>
      </c>
      <c r="T96" s="2">
        <v>1318</v>
      </c>
      <c r="U96" t="str">
        <f>IF(AND(Table1[[#This Row],[Credit_Category]]="High (5K-10K)", Table1[[#This Row],[Duration_Group]]="Long-term (&gt;24m)", Table1[[#This Row],[Purpose_Category]]="Low"), "High Risk", "Normal")</f>
        <v>Normal</v>
      </c>
      <c r="V9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1.8180000000000001</v>
      </c>
      <c r="W96" t="str">
        <f>IF(Table1[[#This Row],[Risk_Score]]&lt;=4,"Low Risk",IF(Table1[[#This Row],[Risk_Score]]&lt;=8,"Medium Risk",IF(Table1[[#This Row],[Risk_Score]]&lt;=12,"High Risk","Very High Risk")))</f>
        <v>Low Risk</v>
      </c>
    </row>
    <row r="97" spans="1:23" x14ac:dyDescent="0.2">
      <c r="A97" s="2">
        <v>96</v>
      </c>
      <c r="B97">
        <v>58</v>
      </c>
      <c r="C97" t="s">
        <v>23</v>
      </c>
      <c r="D97" t="s">
        <v>18</v>
      </c>
      <c r="E97">
        <v>2</v>
      </c>
      <c r="F97" t="s">
        <v>27</v>
      </c>
      <c r="G97" t="s">
        <v>48</v>
      </c>
      <c r="H97" t="s">
        <v>21</v>
      </c>
      <c r="I97" t="str">
        <f>IF(Table1[[#This Row],[Saving_Account]]="NA", "No", "Yes")</f>
        <v>Yes</v>
      </c>
      <c r="J97" t="s">
        <v>30</v>
      </c>
      <c r="K97" t="str">
        <f>IF(Table1[[#This Row],[Checking_Account]]="NA", "No", "Yes")</f>
        <v>Yes</v>
      </c>
      <c r="L97" s="2">
        <v>15945</v>
      </c>
      <c r="M97" t="s">
        <v>53</v>
      </c>
      <c r="N97">
        <v>54</v>
      </c>
      <c r="O97" t="s">
        <v>33</v>
      </c>
      <c r="P97" t="s">
        <v>51</v>
      </c>
      <c r="Q97" t="s">
        <v>52</v>
      </c>
      <c r="R97" t="s">
        <v>34</v>
      </c>
      <c r="S97" s="2">
        <v>295.27999999999997</v>
      </c>
      <c r="T97" s="2">
        <v>3543.33</v>
      </c>
      <c r="U97" t="str">
        <f>IF(AND(Table1[[#This Row],[Credit_Category]]="High (5K-10K)", Table1[[#This Row],[Duration_Group]]="Long-term (&gt;24m)", Table1[[#This Row],[Purpose_Category]]="Low"), "High Risk", "Normal")</f>
        <v>Normal</v>
      </c>
      <c r="V9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19.945</v>
      </c>
      <c r="W97" t="str">
        <f>IF(Table1[[#This Row],[Risk_Score]]&lt;=4,"Low Risk",IF(Table1[[#This Row],[Risk_Score]]&lt;=8,"Medium Risk",IF(Table1[[#This Row],[Risk_Score]]&lt;=12,"High Risk","Very High Risk")))</f>
        <v>Very High Risk</v>
      </c>
    </row>
    <row r="98" spans="1:23" x14ac:dyDescent="0.2">
      <c r="A98" s="2">
        <v>97</v>
      </c>
      <c r="B98">
        <v>61</v>
      </c>
      <c r="C98" t="s">
        <v>23</v>
      </c>
      <c r="D98" t="s">
        <v>29</v>
      </c>
      <c r="E98">
        <v>2</v>
      </c>
      <c r="F98" t="s">
        <v>27</v>
      </c>
      <c r="G98" t="s">
        <v>19</v>
      </c>
      <c r="H98" t="s">
        <v>20</v>
      </c>
      <c r="I98" t="str">
        <f>IF(Table1[[#This Row],[Saving_Account]]="NA", "No", "Yes")</f>
        <v>No</v>
      </c>
      <c r="J98" t="s">
        <v>20</v>
      </c>
      <c r="K98" t="str">
        <f>IF(Table1[[#This Row],[Checking_Account]]="NA", "No", "Yes")</f>
        <v>No</v>
      </c>
      <c r="L98" s="2">
        <v>2012</v>
      </c>
      <c r="M98" t="s">
        <v>37</v>
      </c>
      <c r="N98">
        <v>12</v>
      </c>
      <c r="O98" t="s">
        <v>25</v>
      </c>
      <c r="P98" t="s">
        <v>35</v>
      </c>
      <c r="Q98" t="s">
        <v>39</v>
      </c>
      <c r="R98" t="s">
        <v>20</v>
      </c>
      <c r="S98" s="2">
        <v>167.67</v>
      </c>
      <c r="T98" s="2">
        <v>2012</v>
      </c>
      <c r="U98" t="str">
        <f>IF(AND(Table1[[#This Row],[Credit_Category]]="High (5K-10K)", Table1[[#This Row],[Duration_Group]]="Long-term (&gt;24m)", Table1[[#This Row],[Purpose_Category]]="Low"), "High Risk", "Normal")</f>
        <v>Normal</v>
      </c>
      <c r="V9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6.0120000000000005</v>
      </c>
      <c r="W98" t="str">
        <f>IF(Table1[[#This Row],[Risk_Score]]&lt;=4,"Low Risk",IF(Table1[[#This Row],[Risk_Score]]&lt;=8,"Medium Risk",IF(Table1[[#This Row],[Risk_Score]]&lt;=12,"High Risk","Very High Risk")))</f>
        <v>Medium Risk</v>
      </c>
    </row>
    <row r="99" spans="1:23" x14ac:dyDescent="0.2">
      <c r="A99" s="2">
        <v>98</v>
      </c>
      <c r="B99">
        <v>34</v>
      </c>
      <c r="C99" t="s">
        <v>45</v>
      </c>
      <c r="D99" t="s">
        <v>18</v>
      </c>
      <c r="E99">
        <v>2</v>
      </c>
      <c r="F99" t="s">
        <v>27</v>
      </c>
      <c r="G99" t="s">
        <v>19</v>
      </c>
      <c r="H99" t="s">
        <v>30</v>
      </c>
      <c r="I99" t="str">
        <f>IF(Table1[[#This Row],[Saving_Account]]="NA", "No", "Yes")</f>
        <v>Yes</v>
      </c>
      <c r="J99" t="s">
        <v>30</v>
      </c>
      <c r="K99" t="str">
        <f>IF(Table1[[#This Row],[Checking_Account]]="NA", "No", "Yes")</f>
        <v>Yes</v>
      </c>
      <c r="L99" s="2">
        <v>2622</v>
      </c>
      <c r="M99" t="s">
        <v>37</v>
      </c>
      <c r="N99">
        <v>18</v>
      </c>
      <c r="O99" t="s">
        <v>43</v>
      </c>
      <c r="P99" t="s">
        <v>51</v>
      </c>
      <c r="Q99" t="s">
        <v>52</v>
      </c>
      <c r="R99" t="s">
        <v>34</v>
      </c>
      <c r="S99" s="2">
        <v>145.66999999999999</v>
      </c>
      <c r="T99" s="2">
        <v>1748</v>
      </c>
      <c r="U99" t="str">
        <f>IF(AND(Table1[[#This Row],[Credit_Category]]="High (5K-10K)", Table1[[#This Row],[Duration_Group]]="Long-term (&gt;24m)", Table1[[#This Row],[Purpose_Category]]="Low"), "High Risk", "Normal")</f>
        <v>Normal</v>
      </c>
      <c r="V9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5.1219999999999999</v>
      </c>
      <c r="W99" t="str">
        <f>IF(Table1[[#This Row],[Risk_Score]]&lt;=4,"Low Risk",IF(Table1[[#This Row],[Risk_Score]]&lt;=8,"Medium Risk",IF(Table1[[#This Row],[Risk_Score]]&lt;=12,"High Risk","Very High Risk")))</f>
        <v>Medium Risk</v>
      </c>
    </row>
    <row r="100" spans="1:23" x14ac:dyDescent="0.2">
      <c r="A100" s="2">
        <v>99</v>
      </c>
      <c r="B100">
        <v>36</v>
      </c>
      <c r="C100" t="s">
        <v>36</v>
      </c>
      <c r="D100" t="s">
        <v>18</v>
      </c>
      <c r="E100">
        <v>2</v>
      </c>
      <c r="F100" t="s">
        <v>27</v>
      </c>
      <c r="G100" t="s">
        <v>19</v>
      </c>
      <c r="H100" t="s">
        <v>21</v>
      </c>
      <c r="I100" t="str">
        <f>IF(Table1[[#This Row],[Saving_Account]]="NA", "No", "Yes")</f>
        <v>Yes</v>
      </c>
      <c r="J100" t="s">
        <v>30</v>
      </c>
      <c r="K100" t="str">
        <f>IF(Table1[[#This Row],[Checking_Account]]="NA", "No", "Yes")</f>
        <v>Yes</v>
      </c>
      <c r="L100" s="2">
        <v>2337</v>
      </c>
      <c r="M100" t="s">
        <v>37</v>
      </c>
      <c r="N100">
        <v>36</v>
      </c>
      <c r="O100" t="s">
        <v>33</v>
      </c>
      <c r="P100" t="s">
        <v>22</v>
      </c>
      <c r="Q100" t="s">
        <v>28</v>
      </c>
      <c r="R100" t="s">
        <v>34</v>
      </c>
      <c r="S100" s="2">
        <v>64.92</v>
      </c>
      <c r="T100" s="2">
        <v>779</v>
      </c>
      <c r="U100" t="str">
        <f>IF(AND(Table1[[#This Row],[Credit_Category]]="High (5K-10K)", Table1[[#This Row],[Duration_Group]]="Long-term (&gt;24m)", Table1[[#This Row],[Purpose_Category]]="Low"), "High Risk", "Normal")</f>
        <v>Normal</v>
      </c>
      <c r="V10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5.3369999999999997</v>
      </c>
      <c r="W100" t="str">
        <f>IF(Table1[[#This Row],[Risk_Score]]&lt;=4,"Low Risk",IF(Table1[[#This Row],[Risk_Score]]&lt;=8,"Medium Risk",IF(Table1[[#This Row],[Risk_Score]]&lt;=12,"High Risk","Very High Risk")))</f>
        <v>Medium Risk</v>
      </c>
    </row>
    <row r="101" spans="1:23" x14ac:dyDescent="0.2">
      <c r="A101" s="2">
        <v>100</v>
      </c>
      <c r="B101">
        <v>36</v>
      </c>
      <c r="C101" t="s">
        <v>36</v>
      </c>
      <c r="D101" t="s">
        <v>18</v>
      </c>
      <c r="E101">
        <v>3</v>
      </c>
      <c r="F101" t="s">
        <v>49</v>
      </c>
      <c r="G101" t="s">
        <v>48</v>
      </c>
      <c r="H101" t="s">
        <v>20</v>
      </c>
      <c r="I101" t="str">
        <f>IF(Table1[[#This Row],[Saving_Account]]="NA", "No", "Yes")</f>
        <v>No</v>
      </c>
      <c r="J101" t="s">
        <v>30</v>
      </c>
      <c r="K101" t="str">
        <f>IF(Table1[[#This Row],[Checking_Account]]="NA", "No", "Yes")</f>
        <v>Yes</v>
      </c>
      <c r="L101" s="2">
        <v>7057</v>
      </c>
      <c r="M101" t="s">
        <v>32</v>
      </c>
      <c r="N101">
        <v>20</v>
      </c>
      <c r="O101" t="s">
        <v>43</v>
      </c>
      <c r="P101" t="s">
        <v>42</v>
      </c>
      <c r="Q101" t="s">
        <v>44</v>
      </c>
      <c r="R101" t="s">
        <v>34</v>
      </c>
      <c r="S101" s="2">
        <v>352.85</v>
      </c>
      <c r="T101" s="2">
        <v>4234.2</v>
      </c>
      <c r="U101" t="str">
        <f>IF(AND(Table1[[#This Row],[Credit_Category]]="High (5K-10K)", Table1[[#This Row],[Duration_Group]]="Long-term (&gt;24m)", Table1[[#This Row],[Purpose_Category]]="Low"), "High Risk", "Normal")</f>
        <v>Normal</v>
      </c>
      <c r="V10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8.0570000000000004</v>
      </c>
      <c r="W101" t="str">
        <f>IF(Table1[[#This Row],[Risk_Score]]&lt;=4,"Low Risk",IF(Table1[[#This Row],[Risk_Score]]&lt;=8,"Medium Risk",IF(Table1[[#This Row],[Risk_Score]]&lt;=12,"High Risk","Very High Risk")))</f>
        <v>High Risk</v>
      </c>
    </row>
    <row r="102" spans="1:23" x14ac:dyDescent="0.2">
      <c r="A102" s="2">
        <v>101</v>
      </c>
      <c r="B102">
        <v>41</v>
      </c>
      <c r="C102" t="s">
        <v>36</v>
      </c>
      <c r="D102" t="s">
        <v>18</v>
      </c>
      <c r="E102">
        <v>1</v>
      </c>
      <c r="F102" t="s">
        <v>38</v>
      </c>
      <c r="G102" t="s">
        <v>48</v>
      </c>
      <c r="H102" t="s">
        <v>30</v>
      </c>
      <c r="I102" t="str">
        <f>IF(Table1[[#This Row],[Saving_Account]]="NA", "No", "Yes")</f>
        <v>Yes</v>
      </c>
      <c r="J102" t="s">
        <v>20</v>
      </c>
      <c r="K102" t="str">
        <f>IF(Table1[[#This Row],[Checking_Account]]="NA", "No", "Yes")</f>
        <v>No</v>
      </c>
      <c r="L102" s="2">
        <v>1469</v>
      </c>
      <c r="M102" t="s">
        <v>24</v>
      </c>
      <c r="N102">
        <v>24</v>
      </c>
      <c r="O102" t="s">
        <v>43</v>
      </c>
      <c r="P102" t="s">
        <v>42</v>
      </c>
      <c r="Q102" t="s">
        <v>44</v>
      </c>
      <c r="R102" t="s">
        <v>34</v>
      </c>
      <c r="S102" s="2">
        <v>61.21</v>
      </c>
      <c r="T102" s="2">
        <v>734.5</v>
      </c>
      <c r="U102" t="str">
        <f>IF(AND(Table1[[#This Row],[Credit_Category]]="High (5K-10K)", Table1[[#This Row],[Duration_Group]]="Long-term (&gt;24m)", Table1[[#This Row],[Purpose_Category]]="Low"), "High Risk", "Normal")</f>
        <v>Normal</v>
      </c>
      <c r="V10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2.4690000000000003</v>
      </c>
      <c r="W102" t="str">
        <f>IF(Table1[[#This Row],[Risk_Score]]&lt;=4,"Low Risk",IF(Table1[[#This Row],[Risk_Score]]&lt;=8,"Medium Risk",IF(Table1[[#This Row],[Risk_Score]]&lt;=12,"High Risk","Very High Risk")))</f>
        <v>Low Risk</v>
      </c>
    </row>
    <row r="103" spans="1:23" x14ac:dyDescent="0.2">
      <c r="A103" s="2">
        <v>102</v>
      </c>
      <c r="B103">
        <v>24</v>
      </c>
      <c r="C103" t="s">
        <v>31</v>
      </c>
      <c r="D103" t="s">
        <v>18</v>
      </c>
      <c r="E103">
        <v>2</v>
      </c>
      <c r="F103" t="s">
        <v>27</v>
      </c>
      <c r="G103" t="s">
        <v>48</v>
      </c>
      <c r="H103" t="s">
        <v>21</v>
      </c>
      <c r="I103" t="str">
        <f>IF(Table1[[#This Row],[Saving_Account]]="NA", "No", "Yes")</f>
        <v>Yes</v>
      </c>
      <c r="J103" t="s">
        <v>30</v>
      </c>
      <c r="K103" t="str">
        <f>IF(Table1[[#This Row],[Checking_Account]]="NA", "No", "Yes")</f>
        <v>Yes</v>
      </c>
      <c r="L103" s="2">
        <v>2323</v>
      </c>
      <c r="M103" t="s">
        <v>37</v>
      </c>
      <c r="N103">
        <v>36</v>
      </c>
      <c r="O103" t="s">
        <v>33</v>
      </c>
      <c r="P103" t="s">
        <v>22</v>
      </c>
      <c r="Q103" t="s">
        <v>28</v>
      </c>
      <c r="R103" t="s">
        <v>34</v>
      </c>
      <c r="S103" s="2">
        <v>64.53</v>
      </c>
      <c r="T103" s="2">
        <v>774.33</v>
      </c>
      <c r="U103" t="str">
        <f>IF(AND(Table1[[#This Row],[Credit_Category]]="High (5K-10K)", Table1[[#This Row],[Duration_Group]]="Long-term (&gt;24m)", Table1[[#This Row],[Purpose_Category]]="Low"), "High Risk", "Normal")</f>
        <v>Normal</v>
      </c>
      <c r="V10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6.8230000000000004</v>
      </c>
      <c r="W103" t="str">
        <f>IF(Table1[[#This Row],[Risk_Score]]&lt;=4,"Low Risk",IF(Table1[[#This Row],[Risk_Score]]&lt;=8,"Medium Risk",IF(Table1[[#This Row],[Risk_Score]]&lt;=12,"High Risk","Very High Risk")))</f>
        <v>Medium Risk</v>
      </c>
    </row>
    <row r="104" spans="1:23" x14ac:dyDescent="0.2">
      <c r="A104" s="2">
        <v>103</v>
      </c>
      <c r="B104">
        <v>24</v>
      </c>
      <c r="C104" t="s">
        <v>31</v>
      </c>
      <c r="D104" t="s">
        <v>29</v>
      </c>
      <c r="E104">
        <v>2</v>
      </c>
      <c r="F104" t="s">
        <v>27</v>
      </c>
      <c r="G104" t="s">
        <v>19</v>
      </c>
      <c r="H104" t="s">
        <v>21</v>
      </c>
      <c r="I104" t="str">
        <f>IF(Table1[[#This Row],[Saving_Account]]="NA", "No", "Yes")</f>
        <v>Yes</v>
      </c>
      <c r="J104" t="s">
        <v>20</v>
      </c>
      <c r="K104" t="str">
        <f>IF(Table1[[#This Row],[Checking_Account]]="NA", "No", "Yes")</f>
        <v>No</v>
      </c>
      <c r="L104" s="2">
        <v>932</v>
      </c>
      <c r="M104" t="s">
        <v>24</v>
      </c>
      <c r="N104">
        <v>6</v>
      </c>
      <c r="O104" t="s">
        <v>25</v>
      </c>
      <c r="P104" t="s">
        <v>22</v>
      </c>
      <c r="Q104" t="s">
        <v>28</v>
      </c>
      <c r="R104" t="s">
        <v>26</v>
      </c>
      <c r="S104" s="2">
        <v>155.33000000000001</v>
      </c>
      <c r="T104" s="2">
        <v>1864</v>
      </c>
      <c r="U104" t="str">
        <f>IF(AND(Table1[[#This Row],[Credit_Category]]="High (5K-10K)", Table1[[#This Row],[Duration_Group]]="Long-term (&gt;24m)", Table1[[#This Row],[Purpose_Category]]="Low"), "High Risk", "Normal")</f>
        <v>Normal</v>
      </c>
      <c r="V10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4.9320000000000004</v>
      </c>
      <c r="W104" t="str">
        <f>IF(Table1[[#This Row],[Risk_Score]]&lt;=4,"Low Risk",IF(Table1[[#This Row],[Risk_Score]]&lt;=8,"Medium Risk",IF(Table1[[#This Row],[Risk_Score]]&lt;=12,"High Risk","Very High Risk")))</f>
        <v>Medium Risk</v>
      </c>
    </row>
    <row r="105" spans="1:23" x14ac:dyDescent="0.2">
      <c r="A105" s="2">
        <v>104</v>
      </c>
      <c r="B105">
        <v>35</v>
      </c>
      <c r="C105" t="s">
        <v>45</v>
      </c>
      <c r="D105" t="s">
        <v>18</v>
      </c>
      <c r="E105">
        <v>2</v>
      </c>
      <c r="F105" t="s">
        <v>27</v>
      </c>
      <c r="G105" t="s">
        <v>48</v>
      </c>
      <c r="H105" t="s">
        <v>21</v>
      </c>
      <c r="I105" t="str">
        <f>IF(Table1[[#This Row],[Saving_Account]]="NA", "No", "Yes")</f>
        <v>Yes</v>
      </c>
      <c r="J105" t="s">
        <v>30</v>
      </c>
      <c r="K105" t="str">
        <f>IF(Table1[[#This Row],[Checking_Account]]="NA", "No", "Yes")</f>
        <v>Yes</v>
      </c>
      <c r="L105" s="2">
        <v>1919</v>
      </c>
      <c r="M105" t="s">
        <v>24</v>
      </c>
      <c r="N105">
        <v>9</v>
      </c>
      <c r="O105" t="s">
        <v>25</v>
      </c>
      <c r="P105" t="s">
        <v>41</v>
      </c>
      <c r="Q105" t="s">
        <v>28</v>
      </c>
      <c r="R105" t="s">
        <v>34</v>
      </c>
      <c r="S105" s="2">
        <v>213.22</v>
      </c>
      <c r="T105" s="2">
        <v>2558.67</v>
      </c>
      <c r="U105" t="str">
        <f>IF(AND(Table1[[#This Row],[Credit_Category]]="High (5K-10K)", Table1[[#This Row],[Duration_Group]]="Long-term (&gt;24m)", Table1[[#This Row],[Purpose_Category]]="Low"), "High Risk", "Normal")</f>
        <v>Normal</v>
      </c>
      <c r="V10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3.419</v>
      </c>
      <c r="W105" t="str">
        <f>IF(Table1[[#This Row],[Risk_Score]]&lt;=4,"Low Risk",IF(Table1[[#This Row],[Risk_Score]]&lt;=8,"Medium Risk",IF(Table1[[#This Row],[Risk_Score]]&lt;=12,"High Risk","Very High Risk")))</f>
        <v>Low Risk</v>
      </c>
    </row>
    <row r="106" spans="1:23" x14ac:dyDescent="0.2">
      <c r="A106" s="2">
        <v>105</v>
      </c>
      <c r="B106">
        <v>26</v>
      </c>
      <c r="C106" t="s">
        <v>45</v>
      </c>
      <c r="D106" t="s">
        <v>18</v>
      </c>
      <c r="E106">
        <v>2</v>
      </c>
      <c r="F106" t="s">
        <v>27</v>
      </c>
      <c r="G106" t="s">
        <v>48</v>
      </c>
      <c r="H106" t="s">
        <v>20</v>
      </c>
      <c r="I106" t="str">
        <f>IF(Table1[[#This Row],[Saving_Account]]="NA", "No", "Yes")</f>
        <v>No</v>
      </c>
      <c r="J106" t="s">
        <v>20</v>
      </c>
      <c r="K106" t="str">
        <f>IF(Table1[[#This Row],[Checking_Account]]="NA", "No", "Yes")</f>
        <v>No</v>
      </c>
      <c r="L106" s="2">
        <v>2445</v>
      </c>
      <c r="M106" t="s">
        <v>37</v>
      </c>
      <c r="N106">
        <v>12</v>
      </c>
      <c r="O106" t="s">
        <v>25</v>
      </c>
      <c r="P106" t="s">
        <v>42</v>
      </c>
      <c r="Q106" t="s">
        <v>44</v>
      </c>
      <c r="R106" t="s">
        <v>20</v>
      </c>
      <c r="S106" s="2">
        <v>203.75</v>
      </c>
      <c r="T106" s="2">
        <v>2445</v>
      </c>
      <c r="U106" t="str">
        <f>IF(AND(Table1[[#This Row],[Credit_Category]]="High (5K-10K)", Table1[[#This Row],[Duration_Group]]="Long-term (&gt;24m)", Table1[[#This Row],[Purpose_Category]]="Low"), "High Risk", "Normal")</f>
        <v>Normal</v>
      </c>
      <c r="V10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5.9450000000000003</v>
      </c>
      <c r="W106" t="str">
        <f>IF(Table1[[#This Row],[Risk_Score]]&lt;=4,"Low Risk",IF(Table1[[#This Row],[Risk_Score]]&lt;=8,"Medium Risk",IF(Table1[[#This Row],[Risk_Score]]&lt;=12,"High Risk","Very High Risk")))</f>
        <v>Medium Risk</v>
      </c>
    </row>
    <row r="107" spans="1:23" x14ac:dyDescent="0.2">
      <c r="A107" s="2">
        <v>106</v>
      </c>
      <c r="B107">
        <v>39</v>
      </c>
      <c r="C107" t="s">
        <v>36</v>
      </c>
      <c r="D107" t="s">
        <v>18</v>
      </c>
      <c r="E107">
        <v>3</v>
      </c>
      <c r="F107" t="s">
        <v>49</v>
      </c>
      <c r="G107" t="s">
        <v>19</v>
      </c>
      <c r="H107" t="s">
        <v>21</v>
      </c>
      <c r="I107" t="str">
        <f>IF(Table1[[#This Row],[Saving_Account]]="NA", "No", "Yes")</f>
        <v>Yes</v>
      </c>
      <c r="J107" t="s">
        <v>30</v>
      </c>
      <c r="K107" t="str">
        <f>IF(Table1[[#This Row],[Checking_Account]]="NA", "No", "Yes")</f>
        <v>Yes</v>
      </c>
      <c r="L107" s="2">
        <v>11938</v>
      </c>
      <c r="M107" t="s">
        <v>53</v>
      </c>
      <c r="N107">
        <v>24</v>
      </c>
      <c r="O107" t="s">
        <v>43</v>
      </c>
      <c r="P107" t="s">
        <v>57</v>
      </c>
      <c r="Q107" t="s">
        <v>58</v>
      </c>
      <c r="R107" t="s">
        <v>34</v>
      </c>
      <c r="S107" s="2">
        <v>497.42</v>
      </c>
      <c r="T107" s="2">
        <v>5969</v>
      </c>
      <c r="U107" t="str">
        <f>IF(AND(Table1[[#This Row],[Credit_Category]]="High (5K-10K)", Table1[[#This Row],[Duration_Group]]="Long-term (&gt;24m)", Table1[[#This Row],[Purpose_Category]]="Low"), "High Risk", "Normal")</f>
        <v>Normal</v>
      </c>
      <c r="V10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12.938000000000001</v>
      </c>
      <c r="W107" t="str">
        <f>IF(Table1[[#This Row],[Risk_Score]]&lt;=4,"Low Risk",IF(Table1[[#This Row],[Risk_Score]]&lt;=8,"Medium Risk",IF(Table1[[#This Row],[Risk_Score]]&lt;=12,"High Risk","Very High Risk")))</f>
        <v>Very High Risk</v>
      </c>
    </row>
    <row r="108" spans="1:23" x14ac:dyDescent="0.2">
      <c r="A108" s="2">
        <v>107</v>
      </c>
      <c r="B108">
        <v>39</v>
      </c>
      <c r="C108" t="s">
        <v>36</v>
      </c>
      <c r="D108" t="s">
        <v>18</v>
      </c>
      <c r="E108">
        <v>3</v>
      </c>
      <c r="F108" t="s">
        <v>49</v>
      </c>
      <c r="G108" t="s">
        <v>19</v>
      </c>
      <c r="H108" t="s">
        <v>21</v>
      </c>
      <c r="I108" t="str">
        <f>IF(Table1[[#This Row],[Saving_Account]]="NA", "No", "Yes")</f>
        <v>Yes</v>
      </c>
      <c r="J108" t="s">
        <v>20</v>
      </c>
      <c r="K108" t="str">
        <f>IF(Table1[[#This Row],[Checking_Account]]="NA", "No", "Yes")</f>
        <v>No</v>
      </c>
      <c r="L108" s="2">
        <v>6458</v>
      </c>
      <c r="M108" t="s">
        <v>32</v>
      </c>
      <c r="N108">
        <v>18</v>
      </c>
      <c r="O108" t="s">
        <v>43</v>
      </c>
      <c r="P108" t="s">
        <v>42</v>
      </c>
      <c r="Q108" t="s">
        <v>44</v>
      </c>
      <c r="R108" t="s">
        <v>26</v>
      </c>
      <c r="S108" s="2">
        <v>358.78</v>
      </c>
      <c r="T108" s="2">
        <v>4305.33</v>
      </c>
      <c r="U108" t="str">
        <f>IF(AND(Table1[[#This Row],[Credit_Category]]="High (5K-10K)", Table1[[#This Row],[Duration_Group]]="Long-term (&gt;24m)", Table1[[#This Row],[Purpose_Category]]="Low"), "High Risk", "Normal")</f>
        <v>Normal</v>
      </c>
      <c r="V10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8.4580000000000002</v>
      </c>
      <c r="W108" t="str">
        <f>IF(Table1[[#This Row],[Risk_Score]]&lt;=4,"Low Risk",IF(Table1[[#This Row],[Risk_Score]]&lt;=8,"Medium Risk",IF(Table1[[#This Row],[Risk_Score]]&lt;=12,"High Risk","Very High Risk")))</f>
        <v>High Risk</v>
      </c>
    </row>
    <row r="109" spans="1:23" x14ac:dyDescent="0.2">
      <c r="A109" s="2">
        <v>108</v>
      </c>
      <c r="B109">
        <v>32</v>
      </c>
      <c r="C109" t="s">
        <v>45</v>
      </c>
      <c r="D109" t="s">
        <v>18</v>
      </c>
      <c r="E109">
        <v>2</v>
      </c>
      <c r="F109" t="s">
        <v>27</v>
      </c>
      <c r="G109" t="s">
        <v>19</v>
      </c>
      <c r="H109" t="s">
        <v>21</v>
      </c>
      <c r="I109" t="str">
        <f>IF(Table1[[#This Row],[Saving_Account]]="NA", "No", "Yes")</f>
        <v>Yes</v>
      </c>
      <c r="J109" t="s">
        <v>30</v>
      </c>
      <c r="K109" t="str">
        <f>IF(Table1[[#This Row],[Checking_Account]]="NA", "No", "Yes")</f>
        <v>Yes</v>
      </c>
      <c r="L109" s="2">
        <v>6078</v>
      </c>
      <c r="M109" t="s">
        <v>32</v>
      </c>
      <c r="N109">
        <v>12</v>
      </c>
      <c r="O109" t="s">
        <v>25</v>
      </c>
      <c r="P109" t="s">
        <v>42</v>
      </c>
      <c r="Q109" t="s">
        <v>44</v>
      </c>
      <c r="R109" t="s">
        <v>34</v>
      </c>
      <c r="S109" s="2">
        <v>506.5</v>
      </c>
      <c r="T109" s="2">
        <v>6078</v>
      </c>
      <c r="U109" t="str">
        <f>IF(AND(Table1[[#This Row],[Credit_Category]]="High (5K-10K)", Table1[[#This Row],[Duration_Group]]="Long-term (&gt;24m)", Table1[[#This Row],[Purpose_Category]]="Low"), "High Risk", "Normal")</f>
        <v>Normal</v>
      </c>
      <c r="V10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7.5780000000000003</v>
      </c>
      <c r="W109" t="str">
        <f>IF(Table1[[#This Row],[Risk_Score]]&lt;=4,"Low Risk",IF(Table1[[#This Row],[Risk_Score]]&lt;=8,"Medium Risk",IF(Table1[[#This Row],[Risk_Score]]&lt;=12,"High Risk","Very High Risk")))</f>
        <v>Medium Risk</v>
      </c>
    </row>
    <row r="110" spans="1:23" x14ac:dyDescent="0.2">
      <c r="A110" s="2">
        <v>109</v>
      </c>
      <c r="B110">
        <v>30</v>
      </c>
      <c r="C110" t="s">
        <v>45</v>
      </c>
      <c r="D110" t="s">
        <v>29</v>
      </c>
      <c r="E110">
        <v>2</v>
      </c>
      <c r="F110" t="s">
        <v>27</v>
      </c>
      <c r="G110" t="s">
        <v>19</v>
      </c>
      <c r="H110" t="s">
        <v>20</v>
      </c>
      <c r="I110" t="str">
        <f>IF(Table1[[#This Row],[Saving_Account]]="NA", "No", "Yes")</f>
        <v>No</v>
      </c>
      <c r="J110" t="s">
        <v>21</v>
      </c>
      <c r="K110" t="str">
        <f>IF(Table1[[#This Row],[Checking_Account]]="NA", "No", "Yes")</f>
        <v>Yes</v>
      </c>
      <c r="L110" s="2">
        <v>7721</v>
      </c>
      <c r="M110" t="s">
        <v>32</v>
      </c>
      <c r="N110">
        <v>24</v>
      </c>
      <c r="O110" t="s">
        <v>43</v>
      </c>
      <c r="P110" t="s">
        <v>41</v>
      </c>
      <c r="Q110" t="s">
        <v>28</v>
      </c>
      <c r="R110" t="s">
        <v>26</v>
      </c>
      <c r="S110" s="2">
        <v>321.70999999999998</v>
      </c>
      <c r="T110" s="2">
        <v>3860.5</v>
      </c>
      <c r="U110" t="str">
        <f>IF(AND(Table1[[#This Row],[Credit_Category]]="High (5K-10K)", Table1[[#This Row],[Duration_Group]]="Long-term (&gt;24m)", Table1[[#This Row],[Purpose_Category]]="Low"), "High Risk", "Normal")</f>
        <v>Normal</v>
      </c>
      <c r="V11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10.221</v>
      </c>
      <c r="W110" t="str">
        <f>IF(Table1[[#This Row],[Risk_Score]]&lt;=4,"Low Risk",IF(Table1[[#This Row],[Risk_Score]]&lt;=8,"Medium Risk",IF(Table1[[#This Row],[Risk_Score]]&lt;=12,"High Risk","Very High Risk")))</f>
        <v>High Risk</v>
      </c>
    </row>
    <row r="111" spans="1:23" x14ac:dyDescent="0.2">
      <c r="A111" s="2">
        <v>110</v>
      </c>
      <c r="B111">
        <v>35</v>
      </c>
      <c r="C111" t="s">
        <v>45</v>
      </c>
      <c r="D111" t="s">
        <v>18</v>
      </c>
      <c r="E111">
        <v>2</v>
      </c>
      <c r="F111" t="s">
        <v>27</v>
      </c>
      <c r="G111" t="s">
        <v>19</v>
      </c>
      <c r="H111" t="s">
        <v>46</v>
      </c>
      <c r="I111" t="str">
        <f>IF(Table1[[#This Row],[Saving_Account]]="NA", "No", "Yes")</f>
        <v>Yes</v>
      </c>
      <c r="J111" t="s">
        <v>30</v>
      </c>
      <c r="K111" t="str">
        <f>IF(Table1[[#This Row],[Checking_Account]]="NA", "No", "Yes")</f>
        <v>Yes</v>
      </c>
      <c r="L111" s="2">
        <v>1410</v>
      </c>
      <c r="M111" t="s">
        <v>24</v>
      </c>
      <c r="N111">
        <v>14</v>
      </c>
      <c r="O111" t="s">
        <v>43</v>
      </c>
      <c r="P111" t="s">
        <v>51</v>
      </c>
      <c r="Q111" t="s">
        <v>52</v>
      </c>
      <c r="R111" t="s">
        <v>47</v>
      </c>
      <c r="S111" s="2">
        <v>100.71</v>
      </c>
      <c r="T111" s="2">
        <v>1208.57</v>
      </c>
      <c r="U111" t="str">
        <f>IF(AND(Table1[[#This Row],[Credit_Category]]="High (5K-10K)", Table1[[#This Row],[Duration_Group]]="Long-term (&gt;24m)", Table1[[#This Row],[Purpose_Category]]="Low"), "High Risk", "Normal")</f>
        <v>Normal</v>
      </c>
      <c r="V11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2.91</v>
      </c>
      <c r="W111" t="str">
        <f>IF(Table1[[#This Row],[Risk_Score]]&lt;=4,"Low Risk",IF(Table1[[#This Row],[Risk_Score]]&lt;=8,"Medium Risk",IF(Table1[[#This Row],[Risk_Score]]&lt;=12,"High Risk","Very High Risk")))</f>
        <v>Low Risk</v>
      </c>
    </row>
    <row r="112" spans="1:23" x14ac:dyDescent="0.2">
      <c r="A112" s="2">
        <v>111</v>
      </c>
      <c r="B112">
        <v>31</v>
      </c>
      <c r="C112" t="s">
        <v>45</v>
      </c>
      <c r="D112" t="s">
        <v>18</v>
      </c>
      <c r="E112">
        <v>2</v>
      </c>
      <c r="F112" t="s">
        <v>27</v>
      </c>
      <c r="G112" t="s">
        <v>19</v>
      </c>
      <c r="H112" t="s">
        <v>30</v>
      </c>
      <c r="I112" t="str">
        <f>IF(Table1[[#This Row],[Saving_Account]]="NA", "No", "Yes")</f>
        <v>Yes</v>
      </c>
      <c r="J112" t="s">
        <v>30</v>
      </c>
      <c r="K112" t="str">
        <f>IF(Table1[[#This Row],[Checking_Account]]="NA", "No", "Yes")</f>
        <v>Yes</v>
      </c>
      <c r="L112" s="2">
        <v>1449</v>
      </c>
      <c r="M112" t="s">
        <v>24</v>
      </c>
      <c r="N112">
        <v>6</v>
      </c>
      <c r="O112" t="s">
        <v>25</v>
      </c>
      <c r="P112" t="s">
        <v>51</v>
      </c>
      <c r="Q112" t="s">
        <v>52</v>
      </c>
      <c r="R112" t="s">
        <v>34</v>
      </c>
      <c r="S112" s="2">
        <v>241.5</v>
      </c>
      <c r="T112" s="2">
        <v>2898</v>
      </c>
      <c r="U112" t="str">
        <f>IF(AND(Table1[[#This Row],[Credit_Category]]="High (5K-10K)", Table1[[#This Row],[Duration_Group]]="Long-term (&gt;24m)", Table1[[#This Row],[Purpose_Category]]="Low"), "High Risk", "Normal")</f>
        <v>Normal</v>
      </c>
      <c r="V11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3.9489999999999998</v>
      </c>
      <c r="W112" t="str">
        <f>IF(Table1[[#This Row],[Risk_Score]]&lt;=4,"Low Risk",IF(Table1[[#This Row],[Risk_Score]]&lt;=8,"Medium Risk",IF(Table1[[#This Row],[Risk_Score]]&lt;=12,"High Risk","Very High Risk")))</f>
        <v>Low Risk</v>
      </c>
    </row>
    <row r="113" spans="1:23" x14ac:dyDescent="0.2">
      <c r="A113" s="2">
        <v>112</v>
      </c>
      <c r="B113">
        <v>23</v>
      </c>
      <c r="C113" t="s">
        <v>31</v>
      </c>
      <c r="D113" t="s">
        <v>29</v>
      </c>
      <c r="E113">
        <v>2</v>
      </c>
      <c r="F113" t="s">
        <v>27</v>
      </c>
      <c r="G113" t="s">
        <v>48</v>
      </c>
      <c r="H113" t="s">
        <v>21</v>
      </c>
      <c r="I113" t="str">
        <f>IF(Table1[[#This Row],[Saving_Account]]="NA", "No", "Yes")</f>
        <v>Yes</v>
      </c>
      <c r="J113" t="s">
        <v>50</v>
      </c>
      <c r="K113" t="str">
        <f>IF(Table1[[#This Row],[Checking_Account]]="NA", "No", "Yes")</f>
        <v>Yes</v>
      </c>
      <c r="L113" s="2">
        <v>392</v>
      </c>
      <c r="M113" t="s">
        <v>24</v>
      </c>
      <c r="N113">
        <v>15</v>
      </c>
      <c r="O113" t="s">
        <v>43</v>
      </c>
      <c r="P113" t="s">
        <v>35</v>
      </c>
      <c r="Q113" t="s">
        <v>39</v>
      </c>
      <c r="R113" t="s">
        <v>47</v>
      </c>
      <c r="S113" s="2">
        <v>26.13</v>
      </c>
      <c r="T113" s="2">
        <v>313.60000000000002</v>
      </c>
      <c r="U113" t="str">
        <f>IF(AND(Table1[[#This Row],[Credit_Category]]="High (5K-10K)", Table1[[#This Row],[Duration_Group]]="Long-term (&gt;24m)", Table1[[#This Row],[Purpose_Category]]="Low"), "High Risk", "Normal")</f>
        <v>Normal</v>
      </c>
      <c r="V11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2.8919999999999999</v>
      </c>
      <c r="W113" t="str">
        <f>IF(Table1[[#This Row],[Risk_Score]]&lt;=4,"Low Risk",IF(Table1[[#This Row],[Risk_Score]]&lt;=8,"Medium Risk",IF(Table1[[#This Row],[Risk_Score]]&lt;=12,"High Risk","Very High Risk")))</f>
        <v>Low Risk</v>
      </c>
    </row>
    <row r="114" spans="1:23" x14ac:dyDescent="0.2">
      <c r="A114" s="2">
        <v>113</v>
      </c>
      <c r="B114">
        <v>28</v>
      </c>
      <c r="C114" t="s">
        <v>45</v>
      </c>
      <c r="D114" t="s">
        <v>18</v>
      </c>
      <c r="E114">
        <v>1</v>
      </c>
      <c r="F114" t="s">
        <v>38</v>
      </c>
      <c r="G114" t="s">
        <v>48</v>
      </c>
      <c r="H114" t="s">
        <v>21</v>
      </c>
      <c r="I114" t="str">
        <f>IF(Table1[[#This Row],[Saving_Account]]="NA", "No", "Yes")</f>
        <v>Yes</v>
      </c>
      <c r="J114" t="s">
        <v>30</v>
      </c>
      <c r="K114" t="str">
        <f>IF(Table1[[#This Row],[Checking_Account]]="NA", "No", "Yes")</f>
        <v>Yes</v>
      </c>
      <c r="L114" s="2">
        <v>6260</v>
      </c>
      <c r="M114" t="s">
        <v>32</v>
      </c>
      <c r="N114">
        <v>18</v>
      </c>
      <c r="O114" t="s">
        <v>43</v>
      </c>
      <c r="P114" t="s">
        <v>42</v>
      </c>
      <c r="Q114" t="s">
        <v>44</v>
      </c>
      <c r="R114" t="s">
        <v>34</v>
      </c>
      <c r="S114" s="2">
        <v>347.78</v>
      </c>
      <c r="T114" s="2">
        <v>4173.33</v>
      </c>
      <c r="U114" t="str">
        <f>IF(AND(Table1[[#This Row],[Credit_Category]]="High (5K-10K)", Table1[[#This Row],[Duration_Group]]="Long-term (&gt;24m)", Table1[[#This Row],[Purpose_Category]]="Low"), "High Risk", "Normal")</f>
        <v>Normal</v>
      </c>
      <c r="V11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7.26</v>
      </c>
      <c r="W114" t="str">
        <f>IF(Table1[[#This Row],[Risk_Score]]&lt;=4,"Low Risk",IF(Table1[[#This Row],[Risk_Score]]&lt;=8,"Medium Risk",IF(Table1[[#This Row],[Risk_Score]]&lt;=12,"High Risk","Very High Risk")))</f>
        <v>Medium Risk</v>
      </c>
    </row>
    <row r="115" spans="1:23" x14ac:dyDescent="0.2">
      <c r="A115" s="2">
        <v>114</v>
      </c>
      <c r="B115">
        <v>25</v>
      </c>
      <c r="C115" t="s">
        <v>31</v>
      </c>
      <c r="D115" t="s">
        <v>29</v>
      </c>
      <c r="E115">
        <v>2</v>
      </c>
      <c r="F115" t="s">
        <v>27</v>
      </c>
      <c r="G115" t="s">
        <v>19</v>
      </c>
      <c r="H115" t="s">
        <v>21</v>
      </c>
      <c r="I115" t="str">
        <f>IF(Table1[[#This Row],[Saving_Account]]="NA", "No", "Yes")</f>
        <v>Yes</v>
      </c>
      <c r="J115" t="s">
        <v>20</v>
      </c>
      <c r="K115" t="str">
        <f>IF(Table1[[#This Row],[Checking_Account]]="NA", "No", "Yes")</f>
        <v>No</v>
      </c>
      <c r="L115" s="2">
        <v>7855</v>
      </c>
      <c r="M115" t="s">
        <v>32</v>
      </c>
      <c r="N115">
        <v>36</v>
      </c>
      <c r="O115" t="s">
        <v>33</v>
      </c>
      <c r="P115" t="s">
        <v>42</v>
      </c>
      <c r="Q115" t="s">
        <v>44</v>
      </c>
      <c r="R115" t="s">
        <v>26</v>
      </c>
      <c r="S115" s="2">
        <v>218.19</v>
      </c>
      <c r="T115" s="2">
        <v>2618.33</v>
      </c>
      <c r="U115" t="str">
        <f>IF(AND(Table1[[#This Row],[Credit_Category]]="High (5K-10K)", Table1[[#This Row],[Duration_Group]]="Long-term (&gt;24m)", Table1[[#This Row],[Purpose_Category]]="Low"), "High Risk", "Normal")</f>
        <v>Normal</v>
      </c>
      <c r="V11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11.855</v>
      </c>
      <c r="W115" t="str">
        <f>IF(Table1[[#This Row],[Risk_Score]]&lt;=4,"Low Risk",IF(Table1[[#This Row],[Risk_Score]]&lt;=8,"Medium Risk",IF(Table1[[#This Row],[Risk_Score]]&lt;=12,"High Risk","Very High Risk")))</f>
        <v>High Risk</v>
      </c>
    </row>
    <row r="116" spans="1:23" x14ac:dyDescent="0.2">
      <c r="A116" s="2">
        <v>115</v>
      </c>
      <c r="B116">
        <v>35</v>
      </c>
      <c r="C116" t="s">
        <v>45</v>
      </c>
      <c r="D116" t="s">
        <v>18</v>
      </c>
      <c r="E116">
        <v>2</v>
      </c>
      <c r="F116" t="s">
        <v>27</v>
      </c>
      <c r="G116" t="s">
        <v>19</v>
      </c>
      <c r="H116" t="s">
        <v>46</v>
      </c>
      <c r="I116" t="str">
        <f>IF(Table1[[#This Row],[Saving_Account]]="NA", "No", "Yes")</f>
        <v>Yes</v>
      </c>
      <c r="J116" t="s">
        <v>21</v>
      </c>
      <c r="K116" t="str">
        <f>IF(Table1[[#This Row],[Checking_Account]]="NA", "No", "Yes")</f>
        <v>Yes</v>
      </c>
      <c r="L116" s="2">
        <v>1680</v>
      </c>
      <c r="M116" t="s">
        <v>24</v>
      </c>
      <c r="N116">
        <v>12</v>
      </c>
      <c r="O116" t="s">
        <v>25</v>
      </c>
      <c r="P116" t="s">
        <v>22</v>
      </c>
      <c r="Q116" t="s">
        <v>28</v>
      </c>
      <c r="R116" t="s">
        <v>47</v>
      </c>
      <c r="S116" s="2">
        <v>140</v>
      </c>
      <c r="T116" s="2">
        <v>1680</v>
      </c>
      <c r="U116" t="str">
        <f>IF(AND(Table1[[#This Row],[Credit_Category]]="High (5K-10K)", Table1[[#This Row],[Duration_Group]]="Long-term (&gt;24m)", Table1[[#This Row],[Purpose_Category]]="Low"), "High Risk", "Normal")</f>
        <v>Normal</v>
      </c>
      <c r="V11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2.1799999999999997</v>
      </c>
      <c r="W116" t="str">
        <f>IF(Table1[[#This Row],[Risk_Score]]&lt;=4,"Low Risk",IF(Table1[[#This Row],[Risk_Score]]&lt;=8,"Medium Risk",IF(Table1[[#This Row],[Risk_Score]]&lt;=12,"High Risk","Very High Risk")))</f>
        <v>Low Risk</v>
      </c>
    </row>
    <row r="117" spans="1:23" x14ac:dyDescent="0.2">
      <c r="A117" s="2">
        <v>116</v>
      </c>
      <c r="B117">
        <v>47</v>
      </c>
      <c r="C117" t="s">
        <v>36</v>
      </c>
      <c r="D117" t="s">
        <v>18</v>
      </c>
      <c r="E117">
        <v>2</v>
      </c>
      <c r="F117" t="s">
        <v>27</v>
      </c>
      <c r="G117" t="s">
        <v>19</v>
      </c>
      <c r="H117" t="s">
        <v>20</v>
      </c>
      <c r="I117" t="str">
        <f>IF(Table1[[#This Row],[Saving_Account]]="NA", "No", "Yes")</f>
        <v>No</v>
      </c>
      <c r="J117" t="s">
        <v>20</v>
      </c>
      <c r="K117" t="str">
        <f>IF(Table1[[#This Row],[Checking_Account]]="NA", "No", "Yes")</f>
        <v>No</v>
      </c>
      <c r="L117" s="2">
        <v>3578</v>
      </c>
      <c r="M117" t="s">
        <v>37</v>
      </c>
      <c r="N117">
        <v>48</v>
      </c>
      <c r="O117" t="s">
        <v>33</v>
      </c>
      <c r="P117" t="s">
        <v>22</v>
      </c>
      <c r="Q117" t="s">
        <v>28</v>
      </c>
      <c r="R117" t="s">
        <v>20</v>
      </c>
      <c r="S117" s="2">
        <v>74.540000000000006</v>
      </c>
      <c r="T117" s="2">
        <v>894.5</v>
      </c>
      <c r="U117" t="str">
        <f>IF(AND(Table1[[#This Row],[Credit_Category]]="High (5K-10K)", Table1[[#This Row],[Duration_Group]]="Long-term (&gt;24m)", Table1[[#This Row],[Purpose_Category]]="Low"), "High Risk", "Normal")</f>
        <v>Normal</v>
      </c>
      <c r="V11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8.5779999999999994</v>
      </c>
      <c r="W117" t="str">
        <f>IF(Table1[[#This Row],[Risk_Score]]&lt;=4,"Low Risk",IF(Table1[[#This Row],[Risk_Score]]&lt;=8,"Medium Risk",IF(Table1[[#This Row],[Risk_Score]]&lt;=12,"High Risk","Very High Risk")))</f>
        <v>High Risk</v>
      </c>
    </row>
    <row r="118" spans="1:23" x14ac:dyDescent="0.2">
      <c r="A118" s="2">
        <v>117</v>
      </c>
      <c r="B118">
        <v>30</v>
      </c>
      <c r="C118" t="s">
        <v>45</v>
      </c>
      <c r="D118" t="s">
        <v>29</v>
      </c>
      <c r="E118">
        <v>3</v>
      </c>
      <c r="F118" t="s">
        <v>49</v>
      </c>
      <c r="G118" t="s">
        <v>19</v>
      </c>
      <c r="H118" t="s">
        <v>20</v>
      </c>
      <c r="I118" t="str">
        <f>IF(Table1[[#This Row],[Saving_Account]]="NA", "No", "Yes")</f>
        <v>No</v>
      </c>
      <c r="J118" t="s">
        <v>21</v>
      </c>
      <c r="K118" t="str">
        <f>IF(Table1[[#This Row],[Checking_Account]]="NA", "No", "Yes")</f>
        <v>Yes</v>
      </c>
      <c r="L118" s="2">
        <v>7174</v>
      </c>
      <c r="M118" t="s">
        <v>32</v>
      </c>
      <c r="N118">
        <v>42</v>
      </c>
      <c r="O118" t="s">
        <v>33</v>
      </c>
      <c r="P118" t="s">
        <v>22</v>
      </c>
      <c r="Q118" t="s">
        <v>28</v>
      </c>
      <c r="R118" t="s">
        <v>26</v>
      </c>
      <c r="S118" s="2">
        <v>170.81</v>
      </c>
      <c r="T118" s="2">
        <v>2049.71</v>
      </c>
      <c r="U118" t="str">
        <f>IF(AND(Table1[[#This Row],[Credit_Category]]="High (5K-10K)", Table1[[#This Row],[Duration_Group]]="Long-term (&gt;24m)", Table1[[#This Row],[Purpose_Category]]="Low"), "High Risk", "Normal")</f>
        <v>Normal</v>
      </c>
      <c r="V11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10.673999999999999</v>
      </c>
      <c r="W118" t="str">
        <f>IF(Table1[[#This Row],[Risk_Score]]&lt;=4,"Low Risk",IF(Table1[[#This Row],[Risk_Score]]&lt;=8,"Medium Risk",IF(Table1[[#This Row],[Risk_Score]]&lt;=12,"High Risk","Very High Risk")))</f>
        <v>High Risk</v>
      </c>
    </row>
    <row r="119" spans="1:23" x14ac:dyDescent="0.2">
      <c r="A119" s="2">
        <v>118</v>
      </c>
      <c r="B119">
        <v>27</v>
      </c>
      <c r="C119" t="s">
        <v>45</v>
      </c>
      <c r="D119" t="s">
        <v>29</v>
      </c>
      <c r="E119">
        <v>2</v>
      </c>
      <c r="F119" t="s">
        <v>27</v>
      </c>
      <c r="G119" t="s">
        <v>48</v>
      </c>
      <c r="H119" t="s">
        <v>20</v>
      </c>
      <c r="I119" t="str">
        <f>IF(Table1[[#This Row],[Saving_Account]]="NA", "No", "Yes")</f>
        <v>No</v>
      </c>
      <c r="J119" t="s">
        <v>21</v>
      </c>
      <c r="K119" t="str">
        <f>IF(Table1[[#This Row],[Checking_Account]]="NA", "No", "Yes")</f>
        <v>Yes</v>
      </c>
      <c r="L119" s="2">
        <v>2132</v>
      </c>
      <c r="M119" t="s">
        <v>37</v>
      </c>
      <c r="N119">
        <v>10</v>
      </c>
      <c r="O119" t="s">
        <v>25</v>
      </c>
      <c r="P119" t="s">
        <v>41</v>
      </c>
      <c r="Q119" t="s">
        <v>28</v>
      </c>
      <c r="R119" t="s">
        <v>26</v>
      </c>
      <c r="S119" s="2">
        <v>213.2</v>
      </c>
      <c r="T119" s="2">
        <v>2558.4</v>
      </c>
      <c r="U119" t="str">
        <f>IF(AND(Table1[[#This Row],[Credit_Category]]="High (5K-10K)", Table1[[#This Row],[Duration_Group]]="Long-term (&gt;24m)", Table1[[#This Row],[Purpose_Category]]="Low"), "High Risk", "Normal")</f>
        <v>Normal</v>
      </c>
      <c r="V11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4.6319999999999997</v>
      </c>
      <c r="W119" t="str">
        <f>IF(Table1[[#This Row],[Risk_Score]]&lt;=4,"Low Risk",IF(Table1[[#This Row],[Risk_Score]]&lt;=8,"Medium Risk",IF(Table1[[#This Row],[Risk_Score]]&lt;=12,"High Risk","Very High Risk")))</f>
        <v>Medium Risk</v>
      </c>
    </row>
    <row r="120" spans="1:23" x14ac:dyDescent="0.2">
      <c r="A120" s="2">
        <v>119</v>
      </c>
      <c r="B120">
        <v>23</v>
      </c>
      <c r="C120" t="s">
        <v>31</v>
      </c>
      <c r="D120" t="s">
        <v>29</v>
      </c>
      <c r="E120">
        <v>2</v>
      </c>
      <c r="F120" t="s">
        <v>27</v>
      </c>
      <c r="G120" t="s">
        <v>19</v>
      </c>
      <c r="H120" t="s">
        <v>46</v>
      </c>
      <c r="I120" t="str">
        <f>IF(Table1[[#This Row],[Saving_Account]]="NA", "No", "Yes")</f>
        <v>Yes</v>
      </c>
      <c r="J120" t="s">
        <v>21</v>
      </c>
      <c r="K120" t="str">
        <f>IF(Table1[[#This Row],[Checking_Account]]="NA", "No", "Yes")</f>
        <v>Yes</v>
      </c>
      <c r="L120" s="2">
        <v>4281</v>
      </c>
      <c r="M120" t="s">
        <v>37</v>
      </c>
      <c r="N120">
        <v>33</v>
      </c>
      <c r="O120" t="s">
        <v>33</v>
      </c>
      <c r="P120" t="s">
        <v>41</v>
      </c>
      <c r="Q120" t="s">
        <v>28</v>
      </c>
      <c r="R120" t="s">
        <v>47</v>
      </c>
      <c r="S120" s="2">
        <v>129.72999999999999</v>
      </c>
      <c r="T120" s="2">
        <v>1556.73</v>
      </c>
      <c r="U120" t="str">
        <f>IF(AND(Table1[[#This Row],[Credit_Category]]="High (5K-10K)", Table1[[#This Row],[Duration_Group]]="Long-term (&gt;24m)", Table1[[#This Row],[Purpose_Category]]="Low"), "High Risk", "Normal")</f>
        <v>Normal</v>
      </c>
      <c r="V12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7.7809999999999997</v>
      </c>
      <c r="W120" t="str">
        <f>IF(Table1[[#This Row],[Risk_Score]]&lt;=4,"Low Risk",IF(Table1[[#This Row],[Risk_Score]]&lt;=8,"Medium Risk",IF(Table1[[#This Row],[Risk_Score]]&lt;=12,"High Risk","Very High Risk")))</f>
        <v>Medium Risk</v>
      </c>
    </row>
    <row r="121" spans="1:23" x14ac:dyDescent="0.2">
      <c r="A121" s="2">
        <v>120</v>
      </c>
      <c r="B121">
        <v>36</v>
      </c>
      <c r="C121" t="s">
        <v>36</v>
      </c>
      <c r="D121" t="s">
        <v>18</v>
      </c>
      <c r="E121">
        <v>3</v>
      </c>
      <c r="F121" t="s">
        <v>49</v>
      </c>
      <c r="G121" t="s">
        <v>19</v>
      </c>
      <c r="H121" t="s">
        <v>46</v>
      </c>
      <c r="I121" t="str">
        <f>IF(Table1[[#This Row],[Saving_Account]]="NA", "No", "Yes")</f>
        <v>Yes</v>
      </c>
      <c r="J121" t="s">
        <v>30</v>
      </c>
      <c r="K121" t="str">
        <f>IF(Table1[[#This Row],[Checking_Account]]="NA", "No", "Yes")</f>
        <v>Yes</v>
      </c>
      <c r="L121" s="2">
        <v>2366</v>
      </c>
      <c r="M121" t="s">
        <v>37</v>
      </c>
      <c r="N121">
        <v>12</v>
      </c>
      <c r="O121" t="s">
        <v>25</v>
      </c>
      <c r="P121" t="s">
        <v>42</v>
      </c>
      <c r="Q121" t="s">
        <v>44</v>
      </c>
      <c r="R121" t="s">
        <v>47</v>
      </c>
      <c r="S121" s="2">
        <v>197.17</v>
      </c>
      <c r="T121" s="2">
        <v>2366</v>
      </c>
      <c r="U121" t="str">
        <f>IF(AND(Table1[[#This Row],[Credit_Category]]="High (5K-10K)", Table1[[#This Row],[Duration_Group]]="Long-term (&gt;24m)", Table1[[#This Row],[Purpose_Category]]="Low"), "High Risk", "Normal")</f>
        <v>Normal</v>
      </c>
      <c r="V12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2.3660000000000001</v>
      </c>
      <c r="W121" t="str">
        <f>IF(Table1[[#This Row],[Risk_Score]]&lt;=4,"Low Risk",IF(Table1[[#This Row],[Risk_Score]]&lt;=8,"Medium Risk",IF(Table1[[#This Row],[Risk_Score]]&lt;=12,"High Risk","Very High Risk")))</f>
        <v>Low Risk</v>
      </c>
    </row>
    <row r="122" spans="1:23" x14ac:dyDescent="0.2">
      <c r="A122" s="2">
        <v>121</v>
      </c>
      <c r="B122">
        <v>25</v>
      </c>
      <c r="C122" t="s">
        <v>31</v>
      </c>
      <c r="D122" t="s">
        <v>29</v>
      </c>
      <c r="E122">
        <v>2</v>
      </c>
      <c r="F122" t="s">
        <v>27</v>
      </c>
      <c r="G122" t="s">
        <v>19</v>
      </c>
      <c r="H122" t="s">
        <v>21</v>
      </c>
      <c r="I122" t="str">
        <f>IF(Table1[[#This Row],[Saving_Account]]="NA", "No", "Yes")</f>
        <v>Yes</v>
      </c>
      <c r="J122" t="s">
        <v>21</v>
      </c>
      <c r="K122" t="str">
        <f>IF(Table1[[#This Row],[Checking_Account]]="NA", "No", "Yes")</f>
        <v>Yes</v>
      </c>
      <c r="L122" s="2">
        <v>1835</v>
      </c>
      <c r="M122" t="s">
        <v>24</v>
      </c>
      <c r="N122">
        <v>21</v>
      </c>
      <c r="O122" t="s">
        <v>43</v>
      </c>
      <c r="P122" t="s">
        <v>22</v>
      </c>
      <c r="Q122" t="s">
        <v>28</v>
      </c>
      <c r="R122" t="s">
        <v>26</v>
      </c>
      <c r="S122" s="2">
        <v>87.38</v>
      </c>
      <c r="T122" s="2">
        <v>1048.57</v>
      </c>
      <c r="U122" t="str">
        <f>IF(AND(Table1[[#This Row],[Credit_Category]]="High (5K-10K)", Table1[[#This Row],[Duration_Group]]="Long-term (&gt;24m)", Table1[[#This Row],[Purpose_Category]]="Low"), "High Risk", "Normal")</f>
        <v>Normal</v>
      </c>
      <c r="V12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4.335</v>
      </c>
      <c r="W122" t="str">
        <f>IF(Table1[[#This Row],[Risk_Score]]&lt;=4,"Low Risk",IF(Table1[[#This Row],[Risk_Score]]&lt;=8,"Medium Risk",IF(Table1[[#This Row],[Risk_Score]]&lt;=12,"High Risk","Very High Risk")))</f>
        <v>Medium Risk</v>
      </c>
    </row>
    <row r="123" spans="1:23" x14ac:dyDescent="0.2">
      <c r="A123" s="2">
        <v>122</v>
      </c>
      <c r="B123">
        <v>41</v>
      </c>
      <c r="C123" t="s">
        <v>36</v>
      </c>
      <c r="D123" t="s">
        <v>29</v>
      </c>
      <c r="E123">
        <v>3</v>
      </c>
      <c r="F123" t="s">
        <v>49</v>
      </c>
      <c r="G123" t="s">
        <v>48</v>
      </c>
      <c r="H123" t="s">
        <v>21</v>
      </c>
      <c r="I123" t="str">
        <f>IF(Table1[[#This Row],[Saving_Account]]="NA", "No", "Yes")</f>
        <v>Yes</v>
      </c>
      <c r="J123" t="s">
        <v>20</v>
      </c>
      <c r="K123" t="str">
        <f>IF(Table1[[#This Row],[Checking_Account]]="NA", "No", "Yes")</f>
        <v>No</v>
      </c>
      <c r="L123" s="2">
        <v>3868</v>
      </c>
      <c r="M123" t="s">
        <v>37</v>
      </c>
      <c r="N123">
        <v>24</v>
      </c>
      <c r="O123" t="s">
        <v>43</v>
      </c>
      <c r="P123" t="s">
        <v>42</v>
      </c>
      <c r="Q123" t="s">
        <v>44</v>
      </c>
      <c r="R123" t="s">
        <v>26</v>
      </c>
      <c r="S123" s="2">
        <v>161.16999999999999</v>
      </c>
      <c r="T123" s="2">
        <v>1934</v>
      </c>
      <c r="U123" t="str">
        <f>IF(AND(Table1[[#This Row],[Credit_Category]]="High (5K-10K)", Table1[[#This Row],[Duration_Group]]="Long-term (&gt;24m)", Table1[[#This Row],[Purpose_Category]]="Low"), "High Risk", "Normal")</f>
        <v>Normal</v>
      </c>
      <c r="V12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5.8680000000000003</v>
      </c>
      <c r="W123" t="str">
        <f>IF(Table1[[#This Row],[Risk_Score]]&lt;=4,"Low Risk",IF(Table1[[#This Row],[Risk_Score]]&lt;=8,"Medium Risk",IF(Table1[[#This Row],[Risk_Score]]&lt;=12,"High Risk","Very High Risk")))</f>
        <v>Medium Risk</v>
      </c>
    </row>
    <row r="124" spans="1:23" x14ac:dyDescent="0.2">
      <c r="A124" s="2">
        <v>123</v>
      </c>
      <c r="B124">
        <v>24</v>
      </c>
      <c r="C124" t="s">
        <v>31</v>
      </c>
      <c r="D124" t="s">
        <v>18</v>
      </c>
      <c r="E124">
        <v>1</v>
      </c>
      <c r="F124" t="s">
        <v>38</v>
      </c>
      <c r="G124" t="s">
        <v>48</v>
      </c>
      <c r="H124" t="s">
        <v>21</v>
      </c>
      <c r="I124" t="str">
        <f>IF(Table1[[#This Row],[Saving_Account]]="NA", "No", "Yes")</f>
        <v>Yes</v>
      </c>
      <c r="J124" t="s">
        <v>20</v>
      </c>
      <c r="K124" t="str">
        <f>IF(Table1[[#This Row],[Checking_Account]]="NA", "No", "Yes")</f>
        <v>No</v>
      </c>
      <c r="L124" s="2">
        <v>1768</v>
      </c>
      <c r="M124" t="s">
        <v>24</v>
      </c>
      <c r="N124">
        <v>12</v>
      </c>
      <c r="O124" t="s">
        <v>25</v>
      </c>
      <c r="P124" t="s">
        <v>41</v>
      </c>
      <c r="Q124" t="s">
        <v>28</v>
      </c>
      <c r="R124" t="s">
        <v>26</v>
      </c>
      <c r="S124" s="2">
        <v>147.33000000000001</v>
      </c>
      <c r="T124" s="2">
        <v>1768</v>
      </c>
      <c r="U124" t="str">
        <f>IF(AND(Table1[[#This Row],[Credit_Category]]="High (5K-10K)", Table1[[#This Row],[Duration_Group]]="Long-term (&gt;24m)", Table1[[#This Row],[Purpose_Category]]="Low"), "High Risk", "Normal")</f>
        <v>Normal</v>
      </c>
      <c r="V12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5.2679999999999998</v>
      </c>
      <c r="W124" t="str">
        <f>IF(Table1[[#This Row],[Risk_Score]]&lt;=4,"Low Risk",IF(Table1[[#This Row],[Risk_Score]]&lt;=8,"Medium Risk",IF(Table1[[#This Row],[Risk_Score]]&lt;=12,"High Risk","Very High Risk")))</f>
        <v>Medium Risk</v>
      </c>
    </row>
    <row r="125" spans="1:23" x14ac:dyDescent="0.2">
      <c r="A125" s="2">
        <v>124</v>
      </c>
      <c r="B125">
        <v>63</v>
      </c>
      <c r="C125" t="s">
        <v>23</v>
      </c>
      <c r="D125" t="s">
        <v>18</v>
      </c>
      <c r="E125">
        <v>2</v>
      </c>
      <c r="F125" t="s">
        <v>27</v>
      </c>
      <c r="G125" t="s">
        <v>40</v>
      </c>
      <c r="H125" t="s">
        <v>21</v>
      </c>
      <c r="I125" t="str">
        <f>IF(Table1[[#This Row],[Saving_Account]]="NA", "No", "Yes")</f>
        <v>Yes</v>
      </c>
      <c r="J125" t="s">
        <v>50</v>
      </c>
      <c r="K125" t="str">
        <f>IF(Table1[[#This Row],[Checking_Account]]="NA", "No", "Yes")</f>
        <v>Yes</v>
      </c>
      <c r="L125" s="2">
        <v>781</v>
      </c>
      <c r="M125" t="s">
        <v>24</v>
      </c>
      <c r="N125">
        <v>10</v>
      </c>
      <c r="O125" t="s">
        <v>25</v>
      </c>
      <c r="P125" t="s">
        <v>42</v>
      </c>
      <c r="Q125" t="s">
        <v>44</v>
      </c>
      <c r="R125" t="s">
        <v>47</v>
      </c>
      <c r="S125" s="2">
        <v>78.099999999999994</v>
      </c>
      <c r="T125" s="2">
        <v>937.2</v>
      </c>
      <c r="U125" t="str">
        <f>IF(AND(Table1[[#This Row],[Credit_Category]]="High (5K-10K)", Table1[[#This Row],[Duration_Group]]="Long-term (&gt;24m)", Table1[[#This Row],[Purpose_Category]]="Low"), "High Risk", "Normal")</f>
        <v>Normal</v>
      </c>
      <c r="V12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1.2810000000000001</v>
      </c>
      <c r="W125" t="str">
        <f>IF(Table1[[#This Row],[Risk_Score]]&lt;=4,"Low Risk",IF(Table1[[#This Row],[Risk_Score]]&lt;=8,"Medium Risk",IF(Table1[[#This Row],[Risk_Score]]&lt;=12,"High Risk","Very High Risk")))</f>
        <v>Low Risk</v>
      </c>
    </row>
    <row r="126" spans="1:23" x14ac:dyDescent="0.2">
      <c r="A126" s="2">
        <v>125</v>
      </c>
      <c r="B126">
        <v>27</v>
      </c>
      <c r="C126" t="s">
        <v>45</v>
      </c>
      <c r="D126" t="s">
        <v>29</v>
      </c>
      <c r="E126">
        <v>2</v>
      </c>
      <c r="F126" t="s">
        <v>27</v>
      </c>
      <c r="G126" t="s">
        <v>48</v>
      </c>
      <c r="H126" t="s">
        <v>20</v>
      </c>
      <c r="I126" t="str">
        <f>IF(Table1[[#This Row],[Saving_Account]]="NA", "No", "Yes")</f>
        <v>No</v>
      </c>
      <c r="J126" t="s">
        <v>30</v>
      </c>
      <c r="K126" t="str">
        <f>IF(Table1[[#This Row],[Checking_Account]]="NA", "No", "Yes")</f>
        <v>Yes</v>
      </c>
      <c r="L126" s="2">
        <v>1924</v>
      </c>
      <c r="M126" t="s">
        <v>24</v>
      </c>
      <c r="N126">
        <v>18</v>
      </c>
      <c r="O126" t="s">
        <v>43</v>
      </c>
      <c r="P126" t="s">
        <v>41</v>
      </c>
      <c r="Q126" t="s">
        <v>28</v>
      </c>
      <c r="R126" t="s">
        <v>34</v>
      </c>
      <c r="S126" s="2">
        <v>106.89</v>
      </c>
      <c r="T126" s="2">
        <v>1282.67</v>
      </c>
      <c r="U126" t="str">
        <f>IF(AND(Table1[[#This Row],[Credit_Category]]="High (5K-10K)", Table1[[#This Row],[Duration_Group]]="Long-term (&gt;24m)", Table1[[#This Row],[Purpose_Category]]="Low"), "High Risk", "Normal")</f>
        <v>Normal</v>
      </c>
      <c r="V12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3.4239999999999999</v>
      </c>
      <c r="W126" t="str">
        <f>IF(Table1[[#This Row],[Risk_Score]]&lt;=4,"Low Risk",IF(Table1[[#This Row],[Risk_Score]]&lt;=8,"Medium Risk",IF(Table1[[#This Row],[Risk_Score]]&lt;=12,"High Risk","Very High Risk")))</f>
        <v>Low Risk</v>
      </c>
    </row>
    <row r="127" spans="1:23" x14ac:dyDescent="0.2">
      <c r="A127" s="2">
        <v>126</v>
      </c>
      <c r="B127">
        <v>30</v>
      </c>
      <c r="C127" t="s">
        <v>45</v>
      </c>
      <c r="D127" t="s">
        <v>18</v>
      </c>
      <c r="E127">
        <v>2</v>
      </c>
      <c r="F127" t="s">
        <v>27</v>
      </c>
      <c r="G127" t="s">
        <v>19</v>
      </c>
      <c r="H127" t="s">
        <v>21</v>
      </c>
      <c r="I127" t="str">
        <f>IF(Table1[[#This Row],[Saving_Account]]="NA", "No", "Yes")</f>
        <v>Yes</v>
      </c>
      <c r="J127" t="s">
        <v>21</v>
      </c>
      <c r="K127" t="str">
        <f>IF(Table1[[#This Row],[Checking_Account]]="NA", "No", "Yes")</f>
        <v>Yes</v>
      </c>
      <c r="L127" s="2">
        <v>2121</v>
      </c>
      <c r="M127" t="s">
        <v>37</v>
      </c>
      <c r="N127">
        <v>12</v>
      </c>
      <c r="O127" t="s">
        <v>25</v>
      </c>
      <c r="P127" t="s">
        <v>42</v>
      </c>
      <c r="Q127" t="s">
        <v>44</v>
      </c>
      <c r="R127" t="s">
        <v>26</v>
      </c>
      <c r="S127" s="2">
        <v>176.75</v>
      </c>
      <c r="T127" s="2">
        <v>2121</v>
      </c>
      <c r="U127" t="str">
        <f>IF(AND(Table1[[#This Row],[Credit_Category]]="High (5K-10K)", Table1[[#This Row],[Duration_Group]]="Long-term (&gt;24m)", Table1[[#This Row],[Purpose_Category]]="Low"), "High Risk", "Normal")</f>
        <v>Normal</v>
      </c>
      <c r="V12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4.6210000000000004</v>
      </c>
      <c r="W127" t="str">
        <f>IF(Table1[[#This Row],[Risk_Score]]&lt;=4,"Low Risk",IF(Table1[[#This Row],[Risk_Score]]&lt;=8,"Medium Risk",IF(Table1[[#This Row],[Risk_Score]]&lt;=12,"High Risk","Very High Risk")))</f>
        <v>Medium Risk</v>
      </c>
    </row>
    <row r="128" spans="1:23" x14ac:dyDescent="0.2">
      <c r="A128" s="2">
        <v>127</v>
      </c>
      <c r="B128">
        <v>40</v>
      </c>
      <c r="C128" t="s">
        <v>36</v>
      </c>
      <c r="D128" t="s">
        <v>18</v>
      </c>
      <c r="E128">
        <v>1</v>
      </c>
      <c r="F128" t="s">
        <v>38</v>
      </c>
      <c r="G128" t="s">
        <v>19</v>
      </c>
      <c r="H128" t="s">
        <v>21</v>
      </c>
      <c r="I128" t="str">
        <f>IF(Table1[[#This Row],[Saving_Account]]="NA", "No", "Yes")</f>
        <v>Yes</v>
      </c>
      <c r="J128" t="s">
        <v>21</v>
      </c>
      <c r="K128" t="str">
        <f>IF(Table1[[#This Row],[Checking_Account]]="NA", "No", "Yes")</f>
        <v>Yes</v>
      </c>
      <c r="L128" s="2">
        <v>701</v>
      </c>
      <c r="M128" t="s">
        <v>24</v>
      </c>
      <c r="N128">
        <v>12</v>
      </c>
      <c r="O128" t="s">
        <v>25</v>
      </c>
      <c r="P128" t="s">
        <v>22</v>
      </c>
      <c r="Q128" t="s">
        <v>28</v>
      </c>
      <c r="R128" t="s">
        <v>26</v>
      </c>
      <c r="S128" s="2">
        <v>58.42</v>
      </c>
      <c r="T128" s="2">
        <v>701</v>
      </c>
      <c r="U128" t="str">
        <f>IF(AND(Table1[[#This Row],[Credit_Category]]="High (5K-10K)", Table1[[#This Row],[Duration_Group]]="Long-term (&gt;24m)", Table1[[#This Row],[Purpose_Category]]="Low"), "High Risk", "Normal")</f>
        <v>Normal</v>
      </c>
      <c r="V12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2.7010000000000001</v>
      </c>
      <c r="W128" t="str">
        <f>IF(Table1[[#This Row],[Risk_Score]]&lt;=4,"Low Risk",IF(Table1[[#This Row],[Risk_Score]]&lt;=8,"Medium Risk",IF(Table1[[#This Row],[Risk_Score]]&lt;=12,"High Risk","Very High Risk")))</f>
        <v>Low Risk</v>
      </c>
    </row>
    <row r="129" spans="1:23" x14ac:dyDescent="0.2">
      <c r="A129" s="2">
        <v>128</v>
      </c>
      <c r="B129">
        <v>30</v>
      </c>
      <c r="C129" t="s">
        <v>45</v>
      </c>
      <c r="D129" t="s">
        <v>18</v>
      </c>
      <c r="E129">
        <v>2</v>
      </c>
      <c r="F129" t="s">
        <v>27</v>
      </c>
      <c r="G129" t="s">
        <v>19</v>
      </c>
      <c r="H129" t="s">
        <v>21</v>
      </c>
      <c r="I129" t="str">
        <f>IF(Table1[[#This Row],[Saving_Account]]="NA", "No", "Yes")</f>
        <v>Yes</v>
      </c>
      <c r="J129" t="s">
        <v>30</v>
      </c>
      <c r="K129" t="str">
        <f>IF(Table1[[#This Row],[Checking_Account]]="NA", "No", "Yes")</f>
        <v>Yes</v>
      </c>
      <c r="L129" s="2">
        <v>639</v>
      </c>
      <c r="M129" t="s">
        <v>24</v>
      </c>
      <c r="N129">
        <v>12</v>
      </c>
      <c r="O129" t="s">
        <v>25</v>
      </c>
      <c r="P129" t="s">
        <v>55</v>
      </c>
      <c r="Q129" t="s">
        <v>28</v>
      </c>
      <c r="R129" t="s">
        <v>34</v>
      </c>
      <c r="S129" s="2">
        <v>53.25</v>
      </c>
      <c r="T129" s="2">
        <v>639</v>
      </c>
      <c r="U129" t="str">
        <f>IF(AND(Table1[[#This Row],[Credit_Category]]="High (5K-10K)", Table1[[#This Row],[Duration_Group]]="Long-term (&gt;24m)", Table1[[#This Row],[Purpose_Category]]="Low"), "High Risk", "Normal")</f>
        <v>Normal</v>
      </c>
      <c r="V12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2.1390000000000002</v>
      </c>
      <c r="W129" t="str">
        <f>IF(Table1[[#This Row],[Risk_Score]]&lt;=4,"Low Risk",IF(Table1[[#This Row],[Risk_Score]]&lt;=8,"Medium Risk",IF(Table1[[#This Row],[Risk_Score]]&lt;=12,"High Risk","Very High Risk")))</f>
        <v>Low Risk</v>
      </c>
    </row>
    <row r="130" spans="1:23" x14ac:dyDescent="0.2">
      <c r="A130" s="2">
        <v>129</v>
      </c>
      <c r="B130">
        <v>34</v>
      </c>
      <c r="C130" t="s">
        <v>45</v>
      </c>
      <c r="D130" t="s">
        <v>18</v>
      </c>
      <c r="E130">
        <v>3</v>
      </c>
      <c r="F130" t="s">
        <v>49</v>
      </c>
      <c r="G130" t="s">
        <v>19</v>
      </c>
      <c r="H130" t="s">
        <v>21</v>
      </c>
      <c r="I130" t="str">
        <f>IF(Table1[[#This Row],[Saving_Account]]="NA", "No", "Yes")</f>
        <v>Yes</v>
      </c>
      <c r="J130" t="s">
        <v>30</v>
      </c>
      <c r="K130" t="str">
        <f>IF(Table1[[#This Row],[Checking_Account]]="NA", "No", "Yes")</f>
        <v>Yes</v>
      </c>
      <c r="L130" s="2">
        <v>1860</v>
      </c>
      <c r="M130" t="s">
        <v>24</v>
      </c>
      <c r="N130">
        <v>12</v>
      </c>
      <c r="O130" t="s">
        <v>25</v>
      </c>
      <c r="P130" t="s">
        <v>42</v>
      </c>
      <c r="Q130" t="s">
        <v>44</v>
      </c>
      <c r="R130" t="s">
        <v>34</v>
      </c>
      <c r="S130" s="2">
        <v>155</v>
      </c>
      <c r="T130" s="2">
        <v>1860</v>
      </c>
      <c r="U130" t="str">
        <f>IF(AND(Table1[[#This Row],[Credit_Category]]="High (5K-10K)", Table1[[#This Row],[Duration_Group]]="Long-term (&gt;24m)", Table1[[#This Row],[Purpose_Category]]="Low"), "High Risk", "Normal")</f>
        <v>Normal</v>
      </c>
      <c r="V13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2.8600000000000003</v>
      </c>
      <c r="W130" t="str">
        <f>IF(Table1[[#This Row],[Risk_Score]]&lt;=4,"Low Risk",IF(Table1[[#This Row],[Risk_Score]]&lt;=8,"Medium Risk",IF(Table1[[#This Row],[Risk_Score]]&lt;=12,"High Risk","Very High Risk")))</f>
        <v>Low Risk</v>
      </c>
    </row>
    <row r="131" spans="1:23" x14ac:dyDescent="0.2">
      <c r="A131" s="2">
        <v>130</v>
      </c>
      <c r="B131">
        <v>29</v>
      </c>
      <c r="C131" t="s">
        <v>45</v>
      </c>
      <c r="D131" t="s">
        <v>29</v>
      </c>
      <c r="E131">
        <v>2</v>
      </c>
      <c r="F131" t="s">
        <v>27</v>
      </c>
      <c r="G131" t="s">
        <v>19</v>
      </c>
      <c r="H131" t="s">
        <v>21</v>
      </c>
      <c r="I131" t="str">
        <f>IF(Table1[[#This Row],[Saving_Account]]="NA", "No", "Yes")</f>
        <v>Yes</v>
      </c>
      <c r="J131" t="s">
        <v>21</v>
      </c>
      <c r="K131" t="str">
        <f>IF(Table1[[#This Row],[Checking_Account]]="NA", "No", "Yes")</f>
        <v>Yes</v>
      </c>
      <c r="L131" s="2">
        <v>3499</v>
      </c>
      <c r="M131" t="s">
        <v>37</v>
      </c>
      <c r="N131">
        <v>12</v>
      </c>
      <c r="O131" t="s">
        <v>25</v>
      </c>
      <c r="P131" t="s">
        <v>42</v>
      </c>
      <c r="Q131" t="s">
        <v>44</v>
      </c>
      <c r="R131" t="s">
        <v>26</v>
      </c>
      <c r="S131" s="2">
        <v>291.58</v>
      </c>
      <c r="T131" s="2">
        <v>3499</v>
      </c>
      <c r="U131" t="str">
        <f>IF(AND(Table1[[#This Row],[Credit_Category]]="High (5K-10K)", Table1[[#This Row],[Duration_Group]]="Long-term (&gt;24m)", Table1[[#This Row],[Purpose_Category]]="Low"), "High Risk", "Normal")</f>
        <v>Normal</v>
      </c>
      <c r="V13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5.9990000000000006</v>
      </c>
      <c r="W131" t="str">
        <f>IF(Table1[[#This Row],[Risk_Score]]&lt;=4,"Low Risk",IF(Table1[[#This Row],[Risk_Score]]&lt;=8,"Medium Risk",IF(Table1[[#This Row],[Risk_Score]]&lt;=12,"High Risk","Very High Risk")))</f>
        <v>Medium Risk</v>
      </c>
    </row>
    <row r="132" spans="1:23" x14ac:dyDescent="0.2">
      <c r="A132" s="2">
        <v>131</v>
      </c>
      <c r="B132">
        <v>24</v>
      </c>
      <c r="C132" t="s">
        <v>31</v>
      </c>
      <c r="D132" t="s">
        <v>29</v>
      </c>
      <c r="E132">
        <v>2</v>
      </c>
      <c r="F132" t="s">
        <v>27</v>
      </c>
      <c r="G132" t="s">
        <v>19</v>
      </c>
      <c r="H132" t="s">
        <v>20</v>
      </c>
      <c r="I132" t="str">
        <f>IF(Table1[[#This Row],[Saving_Account]]="NA", "No", "Yes")</f>
        <v>No</v>
      </c>
      <c r="J132" t="s">
        <v>30</v>
      </c>
      <c r="K132" t="str">
        <f>IF(Table1[[#This Row],[Checking_Account]]="NA", "No", "Yes")</f>
        <v>Yes</v>
      </c>
      <c r="L132" s="2">
        <v>8487</v>
      </c>
      <c r="M132" t="s">
        <v>32</v>
      </c>
      <c r="N132">
        <v>48</v>
      </c>
      <c r="O132" t="s">
        <v>33</v>
      </c>
      <c r="P132" t="s">
        <v>42</v>
      </c>
      <c r="Q132" t="s">
        <v>44</v>
      </c>
      <c r="R132" t="s">
        <v>34</v>
      </c>
      <c r="S132" s="2">
        <v>176.81</v>
      </c>
      <c r="T132" s="2">
        <v>2121.75</v>
      </c>
      <c r="U132" t="str">
        <f>IF(AND(Table1[[#This Row],[Credit_Category]]="High (5K-10K)", Table1[[#This Row],[Duration_Group]]="Long-term (&gt;24m)", Table1[[#This Row],[Purpose_Category]]="Low"), "High Risk", "Normal")</f>
        <v>Normal</v>
      </c>
      <c r="V13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12.987</v>
      </c>
      <c r="W132" t="str">
        <f>IF(Table1[[#This Row],[Risk_Score]]&lt;=4,"Low Risk",IF(Table1[[#This Row],[Risk_Score]]&lt;=8,"Medium Risk",IF(Table1[[#This Row],[Risk_Score]]&lt;=12,"High Risk","Very High Risk")))</f>
        <v>Very High Risk</v>
      </c>
    </row>
    <row r="133" spans="1:23" x14ac:dyDescent="0.2">
      <c r="A133" s="2">
        <v>132</v>
      </c>
      <c r="B133">
        <v>29</v>
      </c>
      <c r="C133" t="s">
        <v>45</v>
      </c>
      <c r="D133" t="s">
        <v>18</v>
      </c>
      <c r="E133">
        <v>2</v>
      </c>
      <c r="F133" t="s">
        <v>27</v>
      </c>
      <c r="G133" t="s">
        <v>19</v>
      </c>
      <c r="H133" t="s">
        <v>21</v>
      </c>
      <c r="I133" t="str">
        <f>IF(Table1[[#This Row],[Saving_Account]]="NA", "No", "Yes")</f>
        <v>Yes</v>
      </c>
      <c r="J133" t="s">
        <v>21</v>
      </c>
      <c r="K133" t="str">
        <f>IF(Table1[[#This Row],[Checking_Account]]="NA", "No", "Yes")</f>
        <v>Yes</v>
      </c>
      <c r="L133" s="2">
        <v>6887</v>
      </c>
      <c r="M133" t="s">
        <v>32</v>
      </c>
      <c r="N133">
        <v>36</v>
      </c>
      <c r="O133" t="s">
        <v>33</v>
      </c>
      <c r="P133" t="s">
        <v>35</v>
      </c>
      <c r="Q133" t="s">
        <v>39</v>
      </c>
      <c r="R133" t="s">
        <v>26</v>
      </c>
      <c r="S133" s="2">
        <v>191.31</v>
      </c>
      <c r="T133" s="2">
        <v>2295.67</v>
      </c>
      <c r="U133" t="str">
        <f>IF(AND(Table1[[#This Row],[Credit_Category]]="High (5K-10K)", Table1[[#This Row],[Duration_Group]]="Long-term (&gt;24m)", Table1[[#This Row],[Purpose_Category]]="Low"), "High Risk", "Normal")</f>
        <v>Normal</v>
      </c>
      <c r="V13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11.387</v>
      </c>
      <c r="W133" t="str">
        <f>IF(Table1[[#This Row],[Risk_Score]]&lt;=4,"Low Risk",IF(Table1[[#This Row],[Risk_Score]]&lt;=8,"Medium Risk",IF(Table1[[#This Row],[Risk_Score]]&lt;=12,"High Risk","Very High Risk")))</f>
        <v>High Risk</v>
      </c>
    </row>
    <row r="134" spans="1:23" x14ac:dyDescent="0.2">
      <c r="A134" s="2">
        <v>133</v>
      </c>
      <c r="B134">
        <v>27</v>
      </c>
      <c r="C134" t="s">
        <v>45</v>
      </c>
      <c r="D134" t="s">
        <v>18</v>
      </c>
      <c r="E134">
        <v>1</v>
      </c>
      <c r="F134" t="s">
        <v>38</v>
      </c>
      <c r="G134" t="s">
        <v>19</v>
      </c>
      <c r="H134" t="s">
        <v>21</v>
      </c>
      <c r="I134" t="str">
        <f>IF(Table1[[#This Row],[Saving_Account]]="NA", "No", "Yes")</f>
        <v>Yes</v>
      </c>
      <c r="J134" t="s">
        <v>20</v>
      </c>
      <c r="K134" t="str">
        <f>IF(Table1[[#This Row],[Checking_Account]]="NA", "No", "Yes")</f>
        <v>No</v>
      </c>
      <c r="L134" s="2">
        <v>2708</v>
      </c>
      <c r="M134" t="s">
        <v>37</v>
      </c>
      <c r="N134">
        <v>15</v>
      </c>
      <c r="O134" t="s">
        <v>43</v>
      </c>
      <c r="P134" t="s">
        <v>41</v>
      </c>
      <c r="Q134" t="s">
        <v>28</v>
      </c>
      <c r="R134" t="s">
        <v>26</v>
      </c>
      <c r="S134" s="2">
        <v>180.53</v>
      </c>
      <c r="T134" s="2">
        <v>2166.4</v>
      </c>
      <c r="U134" t="str">
        <f>IF(AND(Table1[[#This Row],[Credit_Category]]="High (5K-10K)", Table1[[#This Row],[Duration_Group]]="Long-term (&gt;24m)", Table1[[#This Row],[Purpose_Category]]="Low"), "High Risk", "Normal")</f>
        <v>Normal</v>
      </c>
      <c r="V13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4.7080000000000002</v>
      </c>
      <c r="W134" t="str">
        <f>IF(Table1[[#This Row],[Risk_Score]]&lt;=4,"Low Risk",IF(Table1[[#This Row],[Risk_Score]]&lt;=8,"Medium Risk",IF(Table1[[#This Row],[Risk_Score]]&lt;=12,"High Risk","Very High Risk")))</f>
        <v>Medium Risk</v>
      </c>
    </row>
    <row r="135" spans="1:23" x14ac:dyDescent="0.2">
      <c r="A135" s="2">
        <v>134</v>
      </c>
      <c r="B135">
        <v>47</v>
      </c>
      <c r="C135" t="s">
        <v>36</v>
      </c>
      <c r="D135" t="s">
        <v>18</v>
      </c>
      <c r="E135">
        <v>2</v>
      </c>
      <c r="F135" t="s">
        <v>27</v>
      </c>
      <c r="G135" t="s">
        <v>40</v>
      </c>
      <c r="H135" t="s">
        <v>21</v>
      </c>
      <c r="I135" t="str">
        <f>IF(Table1[[#This Row],[Saving_Account]]="NA", "No", "Yes")</f>
        <v>Yes</v>
      </c>
      <c r="J135" t="s">
        <v>20</v>
      </c>
      <c r="K135" t="str">
        <f>IF(Table1[[#This Row],[Checking_Account]]="NA", "No", "Yes")</f>
        <v>No</v>
      </c>
      <c r="L135" s="2">
        <v>1984</v>
      </c>
      <c r="M135" t="s">
        <v>24</v>
      </c>
      <c r="N135">
        <v>18</v>
      </c>
      <c r="O135" t="s">
        <v>43</v>
      </c>
      <c r="P135" t="s">
        <v>41</v>
      </c>
      <c r="Q135" t="s">
        <v>28</v>
      </c>
      <c r="R135" t="s">
        <v>26</v>
      </c>
      <c r="S135" s="2">
        <v>110.22</v>
      </c>
      <c r="T135" s="2">
        <v>1322.67</v>
      </c>
      <c r="U135" t="str">
        <f>IF(AND(Table1[[#This Row],[Credit_Category]]="High (5K-10K)", Table1[[#This Row],[Duration_Group]]="Long-term (&gt;24m)", Table1[[#This Row],[Purpose_Category]]="Low"), "High Risk", "Normal")</f>
        <v>Normal</v>
      </c>
      <c r="V13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4.484</v>
      </c>
      <c r="W135" t="str">
        <f>IF(Table1[[#This Row],[Risk_Score]]&lt;=4,"Low Risk",IF(Table1[[#This Row],[Risk_Score]]&lt;=8,"Medium Risk",IF(Table1[[#This Row],[Risk_Score]]&lt;=12,"High Risk","Very High Risk")))</f>
        <v>Medium Risk</v>
      </c>
    </row>
    <row r="136" spans="1:23" x14ac:dyDescent="0.2">
      <c r="A136" s="2">
        <v>135</v>
      </c>
      <c r="B136">
        <v>21</v>
      </c>
      <c r="C136" t="s">
        <v>31</v>
      </c>
      <c r="D136" t="s">
        <v>29</v>
      </c>
      <c r="E136">
        <v>2</v>
      </c>
      <c r="F136" t="s">
        <v>27</v>
      </c>
      <c r="G136" t="s">
        <v>19</v>
      </c>
      <c r="H136" t="s">
        <v>30</v>
      </c>
      <c r="I136" t="str">
        <f>IF(Table1[[#This Row],[Saving_Account]]="NA", "No", "Yes")</f>
        <v>Yes</v>
      </c>
      <c r="J136" t="s">
        <v>20</v>
      </c>
      <c r="K136" t="str">
        <f>IF(Table1[[#This Row],[Checking_Account]]="NA", "No", "Yes")</f>
        <v>No</v>
      </c>
      <c r="L136" s="2">
        <v>10144</v>
      </c>
      <c r="M136" t="s">
        <v>53</v>
      </c>
      <c r="N136">
        <v>60</v>
      </c>
      <c r="O136" t="s">
        <v>33</v>
      </c>
      <c r="P136" t="s">
        <v>22</v>
      </c>
      <c r="Q136" t="s">
        <v>28</v>
      </c>
      <c r="R136" t="s">
        <v>34</v>
      </c>
      <c r="S136" s="2">
        <v>169.07</v>
      </c>
      <c r="T136" s="2">
        <v>2028.8</v>
      </c>
      <c r="U136" t="str">
        <f>IF(AND(Table1[[#This Row],[Credit_Category]]="High (5K-10K)", Table1[[#This Row],[Duration_Group]]="Long-term (&gt;24m)", Table1[[#This Row],[Purpose_Category]]="Low"), "High Risk", "Normal")</f>
        <v>Normal</v>
      </c>
      <c r="V13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14.644</v>
      </c>
      <c r="W136" t="str">
        <f>IF(Table1[[#This Row],[Risk_Score]]&lt;=4,"Low Risk",IF(Table1[[#This Row],[Risk_Score]]&lt;=8,"Medium Risk",IF(Table1[[#This Row],[Risk_Score]]&lt;=12,"High Risk","Very High Risk")))</f>
        <v>Very High Risk</v>
      </c>
    </row>
    <row r="137" spans="1:23" x14ac:dyDescent="0.2">
      <c r="A137" s="2">
        <v>136</v>
      </c>
      <c r="B137">
        <v>38</v>
      </c>
      <c r="C137" t="s">
        <v>36</v>
      </c>
      <c r="D137" t="s">
        <v>29</v>
      </c>
      <c r="E137">
        <v>2</v>
      </c>
      <c r="F137" t="s">
        <v>27</v>
      </c>
      <c r="G137" t="s">
        <v>19</v>
      </c>
      <c r="H137" t="s">
        <v>20</v>
      </c>
      <c r="I137" t="str">
        <f>IF(Table1[[#This Row],[Saving_Account]]="NA", "No", "Yes")</f>
        <v>No</v>
      </c>
      <c r="J137" t="s">
        <v>20</v>
      </c>
      <c r="K137" t="str">
        <f>IF(Table1[[#This Row],[Checking_Account]]="NA", "No", "Yes")</f>
        <v>No</v>
      </c>
      <c r="L137" s="2">
        <v>1240</v>
      </c>
      <c r="M137" t="s">
        <v>24</v>
      </c>
      <c r="N137">
        <v>12</v>
      </c>
      <c r="O137" t="s">
        <v>25</v>
      </c>
      <c r="P137" t="s">
        <v>22</v>
      </c>
      <c r="Q137" t="s">
        <v>28</v>
      </c>
      <c r="R137" t="s">
        <v>20</v>
      </c>
      <c r="S137" s="2">
        <v>103.33</v>
      </c>
      <c r="T137" s="2">
        <v>1240</v>
      </c>
      <c r="U137" t="str">
        <f>IF(AND(Table1[[#This Row],[Credit_Category]]="High (5K-10K)", Table1[[#This Row],[Duration_Group]]="Long-term (&gt;24m)", Table1[[#This Row],[Purpose_Category]]="Low"), "High Risk", "Normal")</f>
        <v>Normal</v>
      </c>
      <c r="V13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4.74</v>
      </c>
      <c r="W137" t="str">
        <f>IF(Table1[[#This Row],[Risk_Score]]&lt;=4,"Low Risk",IF(Table1[[#This Row],[Risk_Score]]&lt;=8,"Medium Risk",IF(Table1[[#This Row],[Risk_Score]]&lt;=12,"High Risk","Very High Risk")))</f>
        <v>Medium Risk</v>
      </c>
    </row>
    <row r="138" spans="1:23" x14ac:dyDescent="0.2">
      <c r="A138" s="2">
        <v>137</v>
      </c>
      <c r="B138">
        <v>27</v>
      </c>
      <c r="C138" t="s">
        <v>45</v>
      </c>
      <c r="D138" t="s">
        <v>18</v>
      </c>
      <c r="E138">
        <v>2</v>
      </c>
      <c r="F138" t="s">
        <v>27</v>
      </c>
      <c r="G138" t="s">
        <v>19</v>
      </c>
      <c r="H138" t="s">
        <v>50</v>
      </c>
      <c r="I138" t="str">
        <f>IF(Table1[[#This Row],[Saving_Account]]="NA", "No", "Yes")</f>
        <v>Yes</v>
      </c>
      <c r="J138" t="s">
        <v>20</v>
      </c>
      <c r="K138" t="str">
        <f>IF(Table1[[#This Row],[Checking_Account]]="NA", "No", "Yes")</f>
        <v>No</v>
      </c>
      <c r="L138" s="2">
        <v>8613</v>
      </c>
      <c r="M138" t="s">
        <v>32</v>
      </c>
      <c r="N138">
        <v>27</v>
      </c>
      <c r="O138" t="s">
        <v>33</v>
      </c>
      <c r="P138" t="s">
        <v>42</v>
      </c>
      <c r="Q138" t="s">
        <v>44</v>
      </c>
      <c r="R138" t="s">
        <v>47</v>
      </c>
      <c r="S138" s="2">
        <v>319</v>
      </c>
      <c r="T138" s="2">
        <v>3828</v>
      </c>
      <c r="U138" t="str">
        <f>IF(AND(Table1[[#This Row],[Credit_Category]]="High (5K-10K)", Table1[[#This Row],[Duration_Group]]="Long-term (&gt;24m)", Table1[[#This Row],[Purpose_Category]]="Low"), "High Risk", "Normal")</f>
        <v>Normal</v>
      </c>
      <c r="V13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10.613</v>
      </c>
      <c r="W138" t="str">
        <f>IF(Table1[[#This Row],[Risk_Score]]&lt;=4,"Low Risk",IF(Table1[[#This Row],[Risk_Score]]&lt;=8,"Medium Risk",IF(Table1[[#This Row],[Risk_Score]]&lt;=12,"High Risk","Very High Risk")))</f>
        <v>High Risk</v>
      </c>
    </row>
    <row r="139" spans="1:23" x14ac:dyDescent="0.2">
      <c r="A139" s="2">
        <v>138</v>
      </c>
      <c r="B139">
        <v>66</v>
      </c>
      <c r="C139" t="s">
        <v>23</v>
      </c>
      <c r="D139" t="s">
        <v>18</v>
      </c>
      <c r="E139">
        <v>1</v>
      </c>
      <c r="F139" t="s">
        <v>38</v>
      </c>
      <c r="G139" t="s">
        <v>19</v>
      </c>
      <c r="H139" t="s">
        <v>46</v>
      </c>
      <c r="I139" t="str">
        <f>IF(Table1[[#This Row],[Saving_Account]]="NA", "No", "Yes")</f>
        <v>Yes</v>
      </c>
      <c r="J139" t="s">
        <v>30</v>
      </c>
      <c r="K139" t="str">
        <f>IF(Table1[[#This Row],[Checking_Account]]="NA", "No", "Yes")</f>
        <v>Yes</v>
      </c>
      <c r="L139" s="2">
        <v>766</v>
      </c>
      <c r="M139" t="s">
        <v>24</v>
      </c>
      <c r="N139">
        <v>12</v>
      </c>
      <c r="O139" t="s">
        <v>25</v>
      </c>
      <c r="P139" t="s">
        <v>22</v>
      </c>
      <c r="Q139" t="s">
        <v>28</v>
      </c>
      <c r="R139" t="s">
        <v>47</v>
      </c>
      <c r="S139" s="2">
        <v>63.83</v>
      </c>
      <c r="T139" s="2">
        <v>766</v>
      </c>
      <c r="U139" t="str">
        <f>IF(AND(Table1[[#This Row],[Credit_Category]]="High (5K-10K)", Table1[[#This Row],[Duration_Group]]="Long-term (&gt;24m)", Table1[[#This Row],[Purpose_Category]]="Low"), "High Risk", "Normal")</f>
        <v>Normal</v>
      </c>
      <c r="V13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1.766</v>
      </c>
      <c r="W139" t="str">
        <f>IF(Table1[[#This Row],[Risk_Score]]&lt;=4,"Low Risk",IF(Table1[[#This Row],[Risk_Score]]&lt;=8,"Medium Risk",IF(Table1[[#This Row],[Risk_Score]]&lt;=12,"High Risk","Very High Risk")))</f>
        <v>Low Risk</v>
      </c>
    </row>
    <row r="140" spans="1:23" x14ac:dyDescent="0.2">
      <c r="A140" s="2">
        <v>139</v>
      </c>
      <c r="B140">
        <v>35</v>
      </c>
      <c r="C140" t="s">
        <v>45</v>
      </c>
      <c r="D140" t="s">
        <v>18</v>
      </c>
      <c r="E140">
        <v>2</v>
      </c>
      <c r="F140" t="s">
        <v>27</v>
      </c>
      <c r="G140" t="s">
        <v>19</v>
      </c>
      <c r="H140" t="s">
        <v>20</v>
      </c>
      <c r="I140" t="str">
        <f>IF(Table1[[#This Row],[Saving_Account]]="NA", "No", "Yes")</f>
        <v>No</v>
      </c>
      <c r="J140" t="s">
        <v>30</v>
      </c>
      <c r="K140" t="str">
        <f>IF(Table1[[#This Row],[Checking_Account]]="NA", "No", "Yes")</f>
        <v>Yes</v>
      </c>
      <c r="L140" s="2">
        <v>2728</v>
      </c>
      <c r="M140" t="s">
        <v>37</v>
      </c>
      <c r="N140">
        <v>15</v>
      </c>
      <c r="O140" t="s">
        <v>43</v>
      </c>
      <c r="P140" t="s">
        <v>22</v>
      </c>
      <c r="Q140" t="s">
        <v>28</v>
      </c>
      <c r="R140" t="s">
        <v>34</v>
      </c>
      <c r="S140" s="2">
        <v>181.87</v>
      </c>
      <c r="T140" s="2">
        <v>2182.4</v>
      </c>
      <c r="U140" t="str">
        <f>IF(AND(Table1[[#This Row],[Credit_Category]]="High (5K-10K)", Table1[[#This Row],[Duration_Group]]="Long-term (&gt;24m)", Table1[[#This Row],[Purpose_Category]]="Low"), "High Risk", "Normal")</f>
        <v>Normal</v>
      </c>
      <c r="V14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4.2279999999999998</v>
      </c>
      <c r="W140" t="str">
        <f>IF(Table1[[#This Row],[Risk_Score]]&lt;=4,"Low Risk",IF(Table1[[#This Row],[Risk_Score]]&lt;=8,"Medium Risk",IF(Table1[[#This Row],[Risk_Score]]&lt;=12,"High Risk","Very High Risk")))</f>
        <v>Medium Risk</v>
      </c>
    </row>
    <row r="141" spans="1:23" x14ac:dyDescent="0.2">
      <c r="A141" s="2">
        <v>140</v>
      </c>
      <c r="B141">
        <v>44</v>
      </c>
      <c r="C141" t="s">
        <v>36</v>
      </c>
      <c r="D141" t="s">
        <v>29</v>
      </c>
      <c r="E141">
        <v>1</v>
      </c>
      <c r="F141" t="s">
        <v>38</v>
      </c>
      <c r="G141" t="s">
        <v>48</v>
      </c>
      <c r="H141" t="s">
        <v>21</v>
      </c>
      <c r="I141" t="str">
        <f>IF(Table1[[#This Row],[Saving_Account]]="NA", "No", "Yes")</f>
        <v>Yes</v>
      </c>
      <c r="J141" t="s">
        <v>50</v>
      </c>
      <c r="K141" t="str">
        <f>IF(Table1[[#This Row],[Checking_Account]]="NA", "No", "Yes")</f>
        <v>Yes</v>
      </c>
      <c r="L141" s="2">
        <v>1881</v>
      </c>
      <c r="M141" t="s">
        <v>24</v>
      </c>
      <c r="N141">
        <v>12</v>
      </c>
      <c r="O141" t="s">
        <v>25</v>
      </c>
      <c r="P141" t="s">
        <v>22</v>
      </c>
      <c r="Q141" t="s">
        <v>28</v>
      </c>
      <c r="R141" t="s">
        <v>47</v>
      </c>
      <c r="S141" s="2">
        <v>156.75</v>
      </c>
      <c r="T141" s="2">
        <v>1881</v>
      </c>
      <c r="U141" t="str">
        <f>IF(AND(Table1[[#This Row],[Credit_Category]]="High (5K-10K)", Table1[[#This Row],[Duration_Group]]="Long-term (&gt;24m)", Table1[[#This Row],[Purpose_Category]]="Low"), "High Risk", "Normal")</f>
        <v>Normal</v>
      </c>
      <c r="V14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1.881</v>
      </c>
      <c r="W141" t="str">
        <f>IF(Table1[[#This Row],[Risk_Score]]&lt;=4,"Low Risk",IF(Table1[[#This Row],[Risk_Score]]&lt;=8,"Medium Risk",IF(Table1[[#This Row],[Risk_Score]]&lt;=12,"High Risk","Very High Risk")))</f>
        <v>Low Risk</v>
      </c>
    </row>
    <row r="142" spans="1:23" x14ac:dyDescent="0.2">
      <c r="A142" s="2">
        <v>141</v>
      </c>
      <c r="B142">
        <v>27</v>
      </c>
      <c r="C142" t="s">
        <v>45</v>
      </c>
      <c r="D142" t="s">
        <v>18</v>
      </c>
      <c r="E142">
        <v>0</v>
      </c>
      <c r="F142" t="s">
        <v>56</v>
      </c>
      <c r="G142" t="s">
        <v>19</v>
      </c>
      <c r="H142" t="s">
        <v>50</v>
      </c>
      <c r="I142" t="str">
        <f>IF(Table1[[#This Row],[Saving_Account]]="NA", "No", "Yes")</f>
        <v>Yes</v>
      </c>
      <c r="J142" t="s">
        <v>50</v>
      </c>
      <c r="K142" t="str">
        <f>IF(Table1[[#This Row],[Checking_Account]]="NA", "No", "Yes")</f>
        <v>Yes</v>
      </c>
      <c r="L142" s="2">
        <v>709</v>
      </c>
      <c r="M142" t="s">
        <v>24</v>
      </c>
      <c r="N142">
        <v>6</v>
      </c>
      <c r="O142" t="s">
        <v>25</v>
      </c>
      <c r="P142" t="s">
        <v>42</v>
      </c>
      <c r="Q142" t="s">
        <v>44</v>
      </c>
      <c r="R142" t="s">
        <v>47</v>
      </c>
      <c r="S142" s="2">
        <v>118.17</v>
      </c>
      <c r="T142" s="2">
        <v>1418</v>
      </c>
      <c r="U142" t="str">
        <f>IF(AND(Table1[[#This Row],[Credit_Category]]="High (5K-10K)", Table1[[#This Row],[Duration_Group]]="Long-term (&gt;24m)", Table1[[#This Row],[Purpose_Category]]="Low"), "High Risk", "Normal")</f>
        <v>Normal</v>
      </c>
      <c r="V14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0.70899999999999996</v>
      </c>
      <c r="W142" t="str">
        <f>IF(Table1[[#This Row],[Risk_Score]]&lt;=4,"Low Risk",IF(Table1[[#This Row],[Risk_Score]]&lt;=8,"Medium Risk",IF(Table1[[#This Row],[Risk_Score]]&lt;=12,"High Risk","Very High Risk")))</f>
        <v>Low Risk</v>
      </c>
    </row>
    <row r="143" spans="1:23" x14ac:dyDescent="0.2">
      <c r="A143" s="2">
        <v>142</v>
      </c>
      <c r="B143">
        <v>30</v>
      </c>
      <c r="C143" t="s">
        <v>45</v>
      </c>
      <c r="D143" t="s">
        <v>29</v>
      </c>
      <c r="E143">
        <v>3</v>
      </c>
      <c r="F143" t="s">
        <v>49</v>
      </c>
      <c r="G143" t="s">
        <v>19</v>
      </c>
      <c r="H143" t="s">
        <v>21</v>
      </c>
      <c r="I143" t="str">
        <f>IF(Table1[[#This Row],[Saving_Account]]="NA", "No", "Yes")</f>
        <v>Yes</v>
      </c>
      <c r="J143" t="s">
        <v>30</v>
      </c>
      <c r="K143" t="str">
        <f>IF(Table1[[#This Row],[Checking_Account]]="NA", "No", "Yes")</f>
        <v>Yes</v>
      </c>
      <c r="L143" s="2">
        <v>4795</v>
      </c>
      <c r="M143" t="s">
        <v>37</v>
      </c>
      <c r="N143">
        <v>36</v>
      </c>
      <c r="O143" t="s">
        <v>33</v>
      </c>
      <c r="P143" t="s">
        <v>22</v>
      </c>
      <c r="Q143" t="s">
        <v>28</v>
      </c>
      <c r="R143" t="s">
        <v>34</v>
      </c>
      <c r="S143" s="2">
        <v>133.19</v>
      </c>
      <c r="T143" s="2">
        <v>1598.33</v>
      </c>
      <c r="U143" t="str">
        <f>IF(AND(Table1[[#This Row],[Credit_Category]]="High (5K-10K)", Table1[[#This Row],[Duration_Group]]="Long-term (&gt;24m)", Table1[[#This Row],[Purpose_Category]]="Low"), "High Risk", "Normal")</f>
        <v>Normal</v>
      </c>
      <c r="V14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7.2949999999999999</v>
      </c>
      <c r="W143" t="str">
        <f>IF(Table1[[#This Row],[Risk_Score]]&lt;=4,"Low Risk",IF(Table1[[#This Row],[Risk_Score]]&lt;=8,"Medium Risk",IF(Table1[[#This Row],[Risk_Score]]&lt;=12,"High Risk","Very High Risk")))</f>
        <v>Medium Risk</v>
      </c>
    </row>
    <row r="144" spans="1:23" x14ac:dyDescent="0.2">
      <c r="A144" s="2">
        <v>143</v>
      </c>
      <c r="B144">
        <v>27</v>
      </c>
      <c r="C144" t="s">
        <v>45</v>
      </c>
      <c r="D144" t="s">
        <v>18</v>
      </c>
      <c r="E144">
        <v>3</v>
      </c>
      <c r="F144" t="s">
        <v>49</v>
      </c>
      <c r="G144" t="s">
        <v>19</v>
      </c>
      <c r="H144" t="s">
        <v>21</v>
      </c>
      <c r="I144" t="str">
        <f>IF(Table1[[#This Row],[Saving_Account]]="NA", "No", "Yes")</f>
        <v>Yes</v>
      </c>
      <c r="J144" t="s">
        <v>21</v>
      </c>
      <c r="K144" t="str">
        <f>IF(Table1[[#This Row],[Checking_Account]]="NA", "No", "Yes")</f>
        <v>Yes</v>
      </c>
      <c r="L144" s="2">
        <v>3416</v>
      </c>
      <c r="M144" t="s">
        <v>37</v>
      </c>
      <c r="N144">
        <v>27</v>
      </c>
      <c r="O144" t="s">
        <v>33</v>
      </c>
      <c r="P144" t="s">
        <v>22</v>
      </c>
      <c r="Q144" t="s">
        <v>28</v>
      </c>
      <c r="R144" t="s">
        <v>26</v>
      </c>
      <c r="S144" s="2">
        <v>126.52</v>
      </c>
      <c r="T144" s="2">
        <v>1518.22</v>
      </c>
      <c r="U144" t="str">
        <f>IF(AND(Table1[[#This Row],[Credit_Category]]="High (5K-10K)", Table1[[#This Row],[Duration_Group]]="Long-term (&gt;24m)", Table1[[#This Row],[Purpose_Category]]="Low"), "High Risk", "Normal")</f>
        <v>Normal</v>
      </c>
      <c r="V14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6.9160000000000004</v>
      </c>
      <c r="W144" t="str">
        <f>IF(Table1[[#This Row],[Risk_Score]]&lt;=4,"Low Risk",IF(Table1[[#This Row],[Risk_Score]]&lt;=8,"Medium Risk",IF(Table1[[#This Row],[Risk_Score]]&lt;=12,"High Risk","Very High Risk")))</f>
        <v>Medium Risk</v>
      </c>
    </row>
    <row r="145" spans="1:23" x14ac:dyDescent="0.2">
      <c r="A145" s="2">
        <v>144</v>
      </c>
      <c r="B145">
        <v>22</v>
      </c>
      <c r="C145" t="s">
        <v>31</v>
      </c>
      <c r="D145" t="s">
        <v>18</v>
      </c>
      <c r="E145">
        <v>2</v>
      </c>
      <c r="F145" t="s">
        <v>27</v>
      </c>
      <c r="G145" t="s">
        <v>19</v>
      </c>
      <c r="H145" t="s">
        <v>21</v>
      </c>
      <c r="I145" t="str">
        <f>IF(Table1[[#This Row],[Saving_Account]]="NA", "No", "Yes")</f>
        <v>Yes</v>
      </c>
      <c r="J145" t="s">
        <v>21</v>
      </c>
      <c r="K145" t="str">
        <f>IF(Table1[[#This Row],[Checking_Account]]="NA", "No", "Yes")</f>
        <v>Yes</v>
      </c>
      <c r="L145" s="2">
        <v>2462</v>
      </c>
      <c r="M145" t="s">
        <v>37</v>
      </c>
      <c r="N145">
        <v>18</v>
      </c>
      <c r="O145" t="s">
        <v>43</v>
      </c>
      <c r="P145" t="s">
        <v>41</v>
      </c>
      <c r="Q145" t="s">
        <v>28</v>
      </c>
      <c r="R145" t="s">
        <v>26</v>
      </c>
      <c r="S145" s="2">
        <v>136.78</v>
      </c>
      <c r="T145" s="2">
        <v>1641.33</v>
      </c>
      <c r="U145" t="str">
        <f>IF(AND(Table1[[#This Row],[Credit_Category]]="High (5K-10K)", Table1[[#This Row],[Duration_Group]]="Long-term (&gt;24m)", Table1[[#This Row],[Purpose_Category]]="Low"), "High Risk", "Normal")</f>
        <v>Normal</v>
      </c>
      <c r="V14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6.4619999999999997</v>
      </c>
      <c r="W145" t="str">
        <f>IF(Table1[[#This Row],[Risk_Score]]&lt;=4,"Low Risk",IF(Table1[[#This Row],[Risk_Score]]&lt;=8,"Medium Risk",IF(Table1[[#This Row],[Risk_Score]]&lt;=12,"High Risk","Very High Risk")))</f>
        <v>Medium Risk</v>
      </c>
    </row>
    <row r="146" spans="1:23" x14ac:dyDescent="0.2">
      <c r="A146" s="2">
        <v>145</v>
      </c>
      <c r="B146">
        <v>23</v>
      </c>
      <c r="C146" t="s">
        <v>31</v>
      </c>
      <c r="D146" t="s">
        <v>29</v>
      </c>
      <c r="E146">
        <v>2</v>
      </c>
      <c r="F146" t="s">
        <v>27</v>
      </c>
      <c r="G146" t="s">
        <v>19</v>
      </c>
      <c r="H146" t="s">
        <v>21</v>
      </c>
      <c r="I146" t="str">
        <f>IF(Table1[[#This Row],[Saving_Account]]="NA", "No", "Yes")</f>
        <v>Yes</v>
      </c>
      <c r="J146" t="s">
        <v>20</v>
      </c>
      <c r="K146" t="str">
        <f>IF(Table1[[#This Row],[Checking_Account]]="NA", "No", "Yes")</f>
        <v>No</v>
      </c>
      <c r="L146" s="2">
        <v>2288</v>
      </c>
      <c r="M146" t="s">
        <v>37</v>
      </c>
      <c r="N146">
        <v>21</v>
      </c>
      <c r="O146" t="s">
        <v>43</v>
      </c>
      <c r="P146" t="s">
        <v>41</v>
      </c>
      <c r="Q146" t="s">
        <v>28</v>
      </c>
      <c r="R146" t="s">
        <v>26</v>
      </c>
      <c r="S146" s="2">
        <v>108.95</v>
      </c>
      <c r="T146" s="2">
        <v>1307.43</v>
      </c>
      <c r="U146" t="str">
        <f>IF(AND(Table1[[#This Row],[Credit_Category]]="High (5K-10K)", Table1[[#This Row],[Duration_Group]]="Long-term (&gt;24m)", Table1[[#This Row],[Purpose_Category]]="Low"), "High Risk", "Normal")</f>
        <v>Normal</v>
      </c>
      <c r="V14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6.2880000000000003</v>
      </c>
      <c r="W146" t="str">
        <f>IF(Table1[[#This Row],[Risk_Score]]&lt;=4,"Low Risk",IF(Table1[[#This Row],[Risk_Score]]&lt;=8,"Medium Risk",IF(Table1[[#This Row],[Risk_Score]]&lt;=12,"High Risk","Very High Risk")))</f>
        <v>Medium Risk</v>
      </c>
    </row>
    <row r="147" spans="1:23" x14ac:dyDescent="0.2">
      <c r="A147" s="2">
        <v>146</v>
      </c>
      <c r="B147">
        <v>30</v>
      </c>
      <c r="C147" t="s">
        <v>45</v>
      </c>
      <c r="D147" t="s">
        <v>18</v>
      </c>
      <c r="E147">
        <v>2</v>
      </c>
      <c r="F147" t="s">
        <v>27</v>
      </c>
      <c r="G147" t="s">
        <v>19</v>
      </c>
      <c r="H147" t="s">
        <v>30</v>
      </c>
      <c r="I147" t="str">
        <f>IF(Table1[[#This Row],[Saving_Account]]="NA", "No", "Yes")</f>
        <v>Yes</v>
      </c>
      <c r="J147" t="s">
        <v>30</v>
      </c>
      <c r="K147" t="str">
        <f>IF(Table1[[#This Row],[Checking_Account]]="NA", "No", "Yes")</f>
        <v>Yes</v>
      </c>
      <c r="L147" s="2">
        <v>3566</v>
      </c>
      <c r="M147" t="s">
        <v>37</v>
      </c>
      <c r="N147">
        <v>48</v>
      </c>
      <c r="O147" t="s">
        <v>33</v>
      </c>
      <c r="P147" t="s">
        <v>51</v>
      </c>
      <c r="Q147" t="s">
        <v>52</v>
      </c>
      <c r="R147" t="s">
        <v>34</v>
      </c>
      <c r="S147" s="2">
        <v>74.290000000000006</v>
      </c>
      <c r="T147" s="2">
        <v>891.5</v>
      </c>
      <c r="U147" t="str">
        <f>IF(AND(Table1[[#This Row],[Credit_Category]]="High (5K-10K)", Table1[[#This Row],[Duration_Group]]="Long-term (&gt;24m)", Table1[[#This Row],[Purpose_Category]]="Low"), "High Risk", "Normal")</f>
        <v>Normal</v>
      </c>
      <c r="V14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7.5659999999999998</v>
      </c>
      <c r="W147" t="str">
        <f>IF(Table1[[#This Row],[Risk_Score]]&lt;=4,"Low Risk",IF(Table1[[#This Row],[Risk_Score]]&lt;=8,"Medium Risk",IF(Table1[[#This Row],[Risk_Score]]&lt;=12,"High Risk","Very High Risk")))</f>
        <v>Medium Risk</v>
      </c>
    </row>
    <row r="148" spans="1:23" x14ac:dyDescent="0.2">
      <c r="A148" s="2">
        <v>147</v>
      </c>
      <c r="B148">
        <v>39</v>
      </c>
      <c r="C148" t="s">
        <v>36</v>
      </c>
      <c r="D148" t="s">
        <v>29</v>
      </c>
      <c r="E148">
        <v>2</v>
      </c>
      <c r="F148" t="s">
        <v>27</v>
      </c>
      <c r="G148" t="s">
        <v>19</v>
      </c>
      <c r="H148" t="s">
        <v>21</v>
      </c>
      <c r="I148" t="str">
        <f>IF(Table1[[#This Row],[Saving_Account]]="NA", "No", "Yes")</f>
        <v>Yes</v>
      </c>
      <c r="J148" t="s">
        <v>21</v>
      </c>
      <c r="K148" t="str">
        <f>IF(Table1[[#This Row],[Checking_Account]]="NA", "No", "Yes")</f>
        <v>Yes</v>
      </c>
      <c r="L148" s="2">
        <v>860</v>
      </c>
      <c r="M148" t="s">
        <v>24</v>
      </c>
      <c r="N148">
        <v>6</v>
      </c>
      <c r="O148" t="s">
        <v>25</v>
      </c>
      <c r="P148" t="s">
        <v>42</v>
      </c>
      <c r="Q148" t="s">
        <v>44</v>
      </c>
      <c r="R148" t="s">
        <v>26</v>
      </c>
      <c r="S148" s="2">
        <v>143.33000000000001</v>
      </c>
      <c r="T148" s="2">
        <v>1720</v>
      </c>
      <c r="U148" t="str">
        <f>IF(AND(Table1[[#This Row],[Credit_Category]]="High (5K-10K)", Table1[[#This Row],[Duration_Group]]="Long-term (&gt;24m)", Table1[[#This Row],[Purpose_Category]]="Low"), "High Risk", "Normal")</f>
        <v>Normal</v>
      </c>
      <c r="V14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3.36</v>
      </c>
      <c r="W148" t="str">
        <f>IF(Table1[[#This Row],[Risk_Score]]&lt;=4,"Low Risk",IF(Table1[[#This Row],[Risk_Score]]&lt;=8,"Medium Risk",IF(Table1[[#This Row],[Risk_Score]]&lt;=12,"High Risk","Very High Risk")))</f>
        <v>Low Risk</v>
      </c>
    </row>
    <row r="149" spans="1:23" x14ac:dyDescent="0.2">
      <c r="A149" s="2">
        <v>148</v>
      </c>
      <c r="B149">
        <v>51</v>
      </c>
      <c r="C149" t="s">
        <v>23</v>
      </c>
      <c r="D149" t="s">
        <v>29</v>
      </c>
      <c r="E149">
        <v>2</v>
      </c>
      <c r="F149" t="s">
        <v>27</v>
      </c>
      <c r="G149" t="s">
        <v>19</v>
      </c>
      <c r="H149" t="s">
        <v>30</v>
      </c>
      <c r="I149" t="str">
        <f>IF(Table1[[#This Row],[Saving_Account]]="NA", "No", "Yes")</f>
        <v>Yes</v>
      </c>
      <c r="J149" t="s">
        <v>20</v>
      </c>
      <c r="K149" t="str">
        <f>IF(Table1[[#This Row],[Checking_Account]]="NA", "No", "Yes")</f>
        <v>No</v>
      </c>
      <c r="L149" s="2">
        <v>682</v>
      </c>
      <c r="M149" t="s">
        <v>24</v>
      </c>
      <c r="N149">
        <v>12</v>
      </c>
      <c r="O149" t="s">
        <v>25</v>
      </c>
      <c r="P149" t="s">
        <v>42</v>
      </c>
      <c r="Q149" t="s">
        <v>44</v>
      </c>
      <c r="R149" t="s">
        <v>34</v>
      </c>
      <c r="S149" s="2">
        <v>56.83</v>
      </c>
      <c r="T149" s="2">
        <v>682</v>
      </c>
      <c r="U149" t="str">
        <f>IF(AND(Table1[[#This Row],[Credit_Category]]="High (5K-10K)", Table1[[#This Row],[Duration_Group]]="Long-term (&gt;24m)", Table1[[#This Row],[Purpose_Category]]="Low"), "High Risk", "Normal")</f>
        <v>Normal</v>
      </c>
      <c r="V14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2.1819999999999999</v>
      </c>
      <c r="W149" t="str">
        <f>IF(Table1[[#This Row],[Risk_Score]]&lt;=4,"Low Risk",IF(Table1[[#This Row],[Risk_Score]]&lt;=8,"Medium Risk",IF(Table1[[#This Row],[Risk_Score]]&lt;=12,"High Risk","Very High Risk")))</f>
        <v>Low Risk</v>
      </c>
    </row>
    <row r="150" spans="1:23" x14ac:dyDescent="0.2">
      <c r="A150" s="2">
        <v>149</v>
      </c>
      <c r="B150">
        <v>28</v>
      </c>
      <c r="C150" t="s">
        <v>45</v>
      </c>
      <c r="D150" t="s">
        <v>18</v>
      </c>
      <c r="E150">
        <v>2</v>
      </c>
      <c r="F150" t="s">
        <v>27</v>
      </c>
      <c r="G150" t="s">
        <v>19</v>
      </c>
      <c r="H150" t="s">
        <v>21</v>
      </c>
      <c r="I150" t="str">
        <f>IF(Table1[[#This Row],[Saving_Account]]="NA", "No", "Yes")</f>
        <v>Yes</v>
      </c>
      <c r="J150" t="s">
        <v>21</v>
      </c>
      <c r="K150" t="str">
        <f>IF(Table1[[#This Row],[Checking_Account]]="NA", "No", "Yes")</f>
        <v>Yes</v>
      </c>
      <c r="L150" s="2">
        <v>5371</v>
      </c>
      <c r="M150" t="s">
        <v>32</v>
      </c>
      <c r="N150">
        <v>36</v>
      </c>
      <c r="O150" t="s">
        <v>33</v>
      </c>
      <c r="P150" t="s">
        <v>41</v>
      </c>
      <c r="Q150" t="s">
        <v>28</v>
      </c>
      <c r="R150" t="s">
        <v>26</v>
      </c>
      <c r="S150" s="2">
        <v>149.19</v>
      </c>
      <c r="T150" s="2">
        <v>1790.33</v>
      </c>
      <c r="U150" t="str">
        <f>IF(AND(Table1[[#This Row],[Credit_Category]]="High (5K-10K)", Table1[[#This Row],[Duration_Group]]="Long-term (&gt;24m)", Table1[[#This Row],[Purpose_Category]]="Low"), "High Risk", "Normal")</f>
        <v>Normal</v>
      </c>
      <c r="V15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9.3710000000000004</v>
      </c>
      <c r="W150" t="str">
        <f>IF(Table1[[#This Row],[Risk_Score]]&lt;=4,"Low Risk",IF(Table1[[#This Row],[Risk_Score]]&lt;=8,"Medium Risk",IF(Table1[[#This Row],[Risk_Score]]&lt;=12,"High Risk","Very High Risk")))</f>
        <v>High Risk</v>
      </c>
    </row>
    <row r="151" spans="1:23" x14ac:dyDescent="0.2">
      <c r="A151" s="2">
        <v>150</v>
      </c>
      <c r="B151">
        <v>46</v>
      </c>
      <c r="C151" t="s">
        <v>36</v>
      </c>
      <c r="D151" t="s">
        <v>18</v>
      </c>
      <c r="E151">
        <v>2</v>
      </c>
      <c r="F151" t="s">
        <v>27</v>
      </c>
      <c r="G151" t="s">
        <v>19</v>
      </c>
      <c r="H151" t="s">
        <v>50</v>
      </c>
      <c r="I151" t="str">
        <f>IF(Table1[[#This Row],[Saving_Account]]="NA", "No", "Yes")</f>
        <v>Yes</v>
      </c>
      <c r="J151" t="s">
        <v>20</v>
      </c>
      <c r="K151" t="str">
        <f>IF(Table1[[#This Row],[Checking_Account]]="NA", "No", "Yes")</f>
        <v>No</v>
      </c>
      <c r="L151" s="2">
        <v>1582</v>
      </c>
      <c r="M151" t="s">
        <v>24</v>
      </c>
      <c r="N151">
        <v>18</v>
      </c>
      <c r="O151" t="s">
        <v>43</v>
      </c>
      <c r="P151" t="s">
        <v>22</v>
      </c>
      <c r="Q151" t="s">
        <v>28</v>
      </c>
      <c r="R151" t="s">
        <v>47</v>
      </c>
      <c r="S151" s="2">
        <v>87.89</v>
      </c>
      <c r="T151" s="2">
        <v>1054.67</v>
      </c>
      <c r="U151" t="str">
        <f>IF(AND(Table1[[#This Row],[Credit_Category]]="High (5K-10K)", Table1[[#This Row],[Duration_Group]]="Long-term (&gt;24m)", Table1[[#This Row],[Purpose_Category]]="Low"), "High Risk", "Normal")</f>
        <v>Normal</v>
      </c>
      <c r="V15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2.0819999999999999</v>
      </c>
      <c r="W151" t="str">
        <f>IF(Table1[[#This Row],[Risk_Score]]&lt;=4,"Low Risk",IF(Table1[[#This Row],[Risk_Score]]&lt;=8,"Medium Risk",IF(Table1[[#This Row],[Risk_Score]]&lt;=12,"High Risk","Very High Risk")))</f>
        <v>Low Risk</v>
      </c>
    </row>
    <row r="152" spans="1:23" x14ac:dyDescent="0.2">
      <c r="A152" s="2">
        <v>151</v>
      </c>
      <c r="B152">
        <v>42</v>
      </c>
      <c r="C152" t="s">
        <v>36</v>
      </c>
      <c r="D152" t="s">
        <v>18</v>
      </c>
      <c r="E152">
        <v>2</v>
      </c>
      <c r="F152" t="s">
        <v>27</v>
      </c>
      <c r="G152" t="s">
        <v>40</v>
      </c>
      <c r="H152" t="s">
        <v>30</v>
      </c>
      <c r="I152" t="str">
        <f>IF(Table1[[#This Row],[Saving_Account]]="NA", "No", "Yes")</f>
        <v>Yes</v>
      </c>
      <c r="J152" t="s">
        <v>20</v>
      </c>
      <c r="K152" t="str">
        <f>IF(Table1[[#This Row],[Checking_Account]]="NA", "No", "Yes")</f>
        <v>No</v>
      </c>
      <c r="L152" s="2">
        <v>1346</v>
      </c>
      <c r="M152" t="s">
        <v>24</v>
      </c>
      <c r="N152">
        <v>6</v>
      </c>
      <c r="O152" t="s">
        <v>25</v>
      </c>
      <c r="P152" t="s">
        <v>22</v>
      </c>
      <c r="Q152" t="s">
        <v>28</v>
      </c>
      <c r="R152" t="s">
        <v>34</v>
      </c>
      <c r="S152" s="2">
        <v>224.33</v>
      </c>
      <c r="T152" s="2">
        <v>2692</v>
      </c>
      <c r="U152" t="str">
        <f>IF(AND(Table1[[#This Row],[Credit_Category]]="High (5K-10K)", Table1[[#This Row],[Duration_Group]]="Long-term (&gt;24m)", Table1[[#This Row],[Purpose_Category]]="Low"), "High Risk", "Normal")</f>
        <v>Normal</v>
      </c>
      <c r="V15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2.8460000000000001</v>
      </c>
      <c r="W152" t="str">
        <f>IF(Table1[[#This Row],[Risk_Score]]&lt;=4,"Low Risk",IF(Table1[[#This Row],[Risk_Score]]&lt;=8,"Medium Risk",IF(Table1[[#This Row],[Risk_Score]]&lt;=12,"High Risk","Very High Risk")))</f>
        <v>Low Risk</v>
      </c>
    </row>
    <row r="153" spans="1:23" x14ac:dyDescent="0.2">
      <c r="A153" s="2">
        <v>152</v>
      </c>
      <c r="B153">
        <v>38</v>
      </c>
      <c r="C153" t="s">
        <v>36</v>
      </c>
      <c r="D153" t="s">
        <v>18</v>
      </c>
      <c r="E153">
        <v>2</v>
      </c>
      <c r="F153" t="s">
        <v>27</v>
      </c>
      <c r="G153" t="s">
        <v>19</v>
      </c>
      <c r="H153" t="s">
        <v>21</v>
      </c>
      <c r="I153" t="str">
        <f>IF(Table1[[#This Row],[Saving_Account]]="NA", "No", "Yes")</f>
        <v>Yes</v>
      </c>
      <c r="J153" t="s">
        <v>20</v>
      </c>
      <c r="K153" t="str">
        <f>IF(Table1[[#This Row],[Checking_Account]]="NA", "No", "Yes")</f>
        <v>No</v>
      </c>
      <c r="L153" s="2">
        <v>1924</v>
      </c>
      <c r="M153" t="s">
        <v>24</v>
      </c>
      <c r="N153">
        <v>10</v>
      </c>
      <c r="O153" t="s">
        <v>25</v>
      </c>
      <c r="P153" t="s">
        <v>22</v>
      </c>
      <c r="Q153" t="s">
        <v>28</v>
      </c>
      <c r="R153" t="s">
        <v>26</v>
      </c>
      <c r="S153" s="2">
        <v>192.4</v>
      </c>
      <c r="T153" s="2">
        <v>2308.8000000000002</v>
      </c>
      <c r="U153" t="str">
        <f>IF(AND(Table1[[#This Row],[Credit_Category]]="High (5K-10K)", Table1[[#This Row],[Duration_Group]]="Long-term (&gt;24m)", Table1[[#This Row],[Purpose_Category]]="Low"), "High Risk", "Normal")</f>
        <v>Normal</v>
      </c>
      <c r="V15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4.4239999999999995</v>
      </c>
      <c r="W153" t="str">
        <f>IF(Table1[[#This Row],[Risk_Score]]&lt;=4,"Low Risk",IF(Table1[[#This Row],[Risk_Score]]&lt;=8,"Medium Risk",IF(Table1[[#This Row],[Risk_Score]]&lt;=12,"High Risk","Very High Risk")))</f>
        <v>Medium Risk</v>
      </c>
    </row>
    <row r="154" spans="1:23" x14ac:dyDescent="0.2">
      <c r="A154" s="2">
        <v>153</v>
      </c>
      <c r="B154">
        <v>24</v>
      </c>
      <c r="C154" t="s">
        <v>31</v>
      </c>
      <c r="D154" t="s">
        <v>18</v>
      </c>
      <c r="E154">
        <v>2</v>
      </c>
      <c r="F154" t="s">
        <v>27</v>
      </c>
      <c r="G154" t="s">
        <v>19</v>
      </c>
      <c r="H154" t="s">
        <v>21</v>
      </c>
      <c r="I154" t="str">
        <f>IF(Table1[[#This Row],[Saving_Account]]="NA", "No", "Yes")</f>
        <v>Yes</v>
      </c>
      <c r="J154" t="s">
        <v>50</v>
      </c>
      <c r="K154" t="str">
        <f>IF(Table1[[#This Row],[Checking_Account]]="NA", "No", "Yes")</f>
        <v>Yes</v>
      </c>
      <c r="L154" s="2">
        <v>5848</v>
      </c>
      <c r="M154" t="s">
        <v>32</v>
      </c>
      <c r="N154">
        <v>36</v>
      </c>
      <c r="O154" t="s">
        <v>33</v>
      </c>
      <c r="P154" t="s">
        <v>22</v>
      </c>
      <c r="Q154" t="s">
        <v>28</v>
      </c>
      <c r="R154" t="s">
        <v>47</v>
      </c>
      <c r="S154" s="2">
        <v>162.44</v>
      </c>
      <c r="T154" s="2">
        <v>1949.33</v>
      </c>
      <c r="U154" t="str">
        <f>IF(AND(Table1[[#This Row],[Credit_Category]]="High (5K-10K)", Table1[[#This Row],[Duration_Group]]="Long-term (&gt;24m)", Table1[[#This Row],[Purpose_Category]]="Low"), "High Risk", "Normal")</f>
        <v>Normal</v>
      </c>
      <c r="V15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9.347999999999999</v>
      </c>
      <c r="W154" t="str">
        <f>IF(Table1[[#This Row],[Risk_Score]]&lt;=4,"Low Risk",IF(Table1[[#This Row],[Risk_Score]]&lt;=8,"Medium Risk",IF(Table1[[#This Row],[Risk_Score]]&lt;=12,"High Risk","Very High Risk")))</f>
        <v>High Risk</v>
      </c>
    </row>
    <row r="155" spans="1:23" x14ac:dyDescent="0.2">
      <c r="A155" s="2">
        <v>154</v>
      </c>
      <c r="B155">
        <v>29</v>
      </c>
      <c r="C155" t="s">
        <v>45</v>
      </c>
      <c r="D155" t="s">
        <v>29</v>
      </c>
      <c r="E155">
        <v>2</v>
      </c>
      <c r="F155" t="s">
        <v>27</v>
      </c>
      <c r="G155" t="s">
        <v>48</v>
      </c>
      <c r="H155" t="s">
        <v>50</v>
      </c>
      <c r="I155" t="str">
        <f>IF(Table1[[#This Row],[Saving_Account]]="NA", "No", "Yes")</f>
        <v>Yes</v>
      </c>
      <c r="J155" t="s">
        <v>30</v>
      </c>
      <c r="K155" t="str">
        <f>IF(Table1[[#This Row],[Checking_Account]]="NA", "No", "Yes")</f>
        <v>Yes</v>
      </c>
      <c r="L155" s="2">
        <v>7758</v>
      </c>
      <c r="M155" t="s">
        <v>32</v>
      </c>
      <c r="N155">
        <v>24</v>
      </c>
      <c r="O155" t="s">
        <v>43</v>
      </c>
      <c r="P155" t="s">
        <v>42</v>
      </c>
      <c r="Q155" t="s">
        <v>44</v>
      </c>
      <c r="R155" t="s">
        <v>47</v>
      </c>
      <c r="S155" s="2">
        <v>323.25</v>
      </c>
      <c r="T155" s="2">
        <v>3879</v>
      </c>
      <c r="U155" t="str">
        <f>IF(AND(Table1[[#This Row],[Credit_Category]]="High (5K-10K)", Table1[[#This Row],[Duration_Group]]="Long-term (&gt;24m)", Table1[[#This Row],[Purpose_Category]]="Low"), "High Risk", "Normal")</f>
        <v>Normal</v>
      </c>
      <c r="V15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8.2579999999999991</v>
      </c>
      <c r="W155" t="str">
        <f>IF(Table1[[#This Row],[Risk_Score]]&lt;=4,"Low Risk",IF(Table1[[#This Row],[Risk_Score]]&lt;=8,"Medium Risk",IF(Table1[[#This Row],[Risk_Score]]&lt;=12,"High Risk","Very High Risk")))</f>
        <v>High Risk</v>
      </c>
    </row>
    <row r="156" spans="1:23" x14ac:dyDescent="0.2">
      <c r="A156" s="2">
        <v>155</v>
      </c>
      <c r="B156">
        <v>36</v>
      </c>
      <c r="C156" t="s">
        <v>36</v>
      </c>
      <c r="D156" t="s">
        <v>18</v>
      </c>
      <c r="E156">
        <v>3</v>
      </c>
      <c r="F156" t="s">
        <v>49</v>
      </c>
      <c r="G156" t="s">
        <v>48</v>
      </c>
      <c r="H156" t="s">
        <v>30</v>
      </c>
      <c r="I156" t="str">
        <f>IF(Table1[[#This Row],[Saving_Account]]="NA", "No", "Yes")</f>
        <v>Yes</v>
      </c>
      <c r="J156" t="s">
        <v>30</v>
      </c>
      <c r="K156" t="str">
        <f>IF(Table1[[#This Row],[Checking_Account]]="NA", "No", "Yes")</f>
        <v>Yes</v>
      </c>
      <c r="L156" s="2">
        <v>6967</v>
      </c>
      <c r="M156" t="s">
        <v>32</v>
      </c>
      <c r="N156">
        <v>24</v>
      </c>
      <c r="O156" t="s">
        <v>43</v>
      </c>
      <c r="P156" t="s">
        <v>51</v>
      </c>
      <c r="Q156" t="s">
        <v>52</v>
      </c>
      <c r="R156" t="s">
        <v>34</v>
      </c>
      <c r="S156" s="2">
        <v>290.29000000000002</v>
      </c>
      <c r="T156" s="2">
        <v>3483.5</v>
      </c>
      <c r="U156" t="str">
        <f>IF(AND(Table1[[#This Row],[Credit_Category]]="High (5K-10K)", Table1[[#This Row],[Duration_Group]]="Long-term (&gt;24m)", Table1[[#This Row],[Purpose_Category]]="Low"), "High Risk", "Normal")</f>
        <v>Normal</v>
      </c>
      <c r="V15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8.9669999999999987</v>
      </c>
      <c r="W156" t="str">
        <f>IF(Table1[[#This Row],[Risk_Score]]&lt;=4,"Low Risk",IF(Table1[[#This Row],[Risk_Score]]&lt;=8,"Medium Risk",IF(Table1[[#This Row],[Risk_Score]]&lt;=12,"High Risk","Very High Risk")))</f>
        <v>High Risk</v>
      </c>
    </row>
    <row r="157" spans="1:23" x14ac:dyDescent="0.2">
      <c r="A157" s="2">
        <v>156</v>
      </c>
      <c r="B157">
        <v>20</v>
      </c>
      <c r="C157" t="s">
        <v>31</v>
      </c>
      <c r="D157" t="s">
        <v>29</v>
      </c>
      <c r="E157">
        <v>2</v>
      </c>
      <c r="F157" t="s">
        <v>27</v>
      </c>
      <c r="G157" t="s">
        <v>48</v>
      </c>
      <c r="H157" t="s">
        <v>21</v>
      </c>
      <c r="I157" t="str">
        <f>IF(Table1[[#This Row],[Saving_Account]]="NA", "No", "Yes")</f>
        <v>Yes</v>
      </c>
      <c r="J157" t="s">
        <v>21</v>
      </c>
      <c r="K157" t="str">
        <f>IF(Table1[[#This Row],[Checking_Account]]="NA", "No", "Yes")</f>
        <v>Yes</v>
      </c>
      <c r="L157" s="2">
        <v>1282</v>
      </c>
      <c r="M157" t="s">
        <v>24</v>
      </c>
      <c r="N157">
        <v>12</v>
      </c>
      <c r="O157" t="s">
        <v>25</v>
      </c>
      <c r="P157" t="s">
        <v>41</v>
      </c>
      <c r="Q157" t="s">
        <v>28</v>
      </c>
      <c r="R157" t="s">
        <v>26</v>
      </c>
      <c r="S157" s="2">
        <v>106.83</v>
      </c>
      <c r="T157" s="2">
        <v>1282</v>
      </c>
      <c r="U157" t="str">
        <f>IF(AND(Table1[[#This Row],[Credit_Category]]="High (5K-10K)", Table1[[#This Row],[Duration_Group]]="Long-term (&gt;24m)", Table1[[#This Row],[Purpose_Category]]="Low"), "High Risk", "Normal")</f>
        <v>Normal</v>
      </c>
      <c r="V15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5.282</v>
      </c>
      <c r="W157" t="str">
        <f>IF(Table1[[#This Row],[Risk_Score]]&lt;=4,"Low Risk",IF(Table1[[#This Row],[Risk_Score]]&lt;=8,"Medium Risk",IF(Table1[[#This Row],[Risk_Score]]&lt;=12,"High Risk","Very High Risk")))</f>
        <v>Medium Risk</v>
      </c>
    </row>
    <row r="158" spans="1:23" x14ac:dyDescent="0.2">
      <c r="A158" s="2">
        <v>157</v>
      </c>
      <c r="B158">
        <v>48</v>
      </c>
      <c r="C158" t="s">
        <v>36</v>
      </c>
      <c r="D158" t="s">
        <v>18</v>
      </c>
      <c r="E158">
        <v>2</v>
      </c>
      <c r="F158" t="s">
        <v>27</v>
      </c>
      <c r="G158" t="s">
        <v>19</v>
      </c>
      <c r="H158" t="s">
        <v>30</v>
      </c>
      <c r="I158" t="str">
        <f>IF(Table1[[#This Row],[Saving_Account]]="NA", "No", "Yes")</f>
        <v>Yes</v>
      </c>
      <c r="J158" t="s">
        <v>21</v>
      </c>
      <c r="K158" t="str">
        <f>IF(Table1[[#This Row],[Checking_Account]]="NA", "No", "Yes")</f>
        <v>Yes</v>
      </c>
      <c r="L158" s="2">
        <v>1288</v>
      </c>
      <c r="M158" t="s">
        <v>24</v>
      </c>
      <c r="N158">
        <v>9</v>
      </c>
      <c r="O158" t="s">
        <v>25</v>
      </c>
      <c r="P158" t="s">
        <v>55</v>
      </c>
      <c r="Q158" t="s">
        <v>28</v>
      </c>
      <c r="R158" t="s">
        <v>34</v>
      </c>
      <c r="S158" s="2">
        <v>143.11000000000001</v>
      </c>
      <c r="T158" s="2">
        <v>1717.33</v>
      </c>
      <c r="U158" t="str">
        <f>IF(AND(Table1[[#This Row],[Credit_Category]]="High (5K-10K)", Table1[[#This Row],[Duration_Group]]="Long-term (&gt;24m)", Table1[[#This Row],[Purpose_Category]]="Low"), "High Risk", "Normal")</f>
        <v>Normal</v>
      </c>
      <c r="V15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2.7880000000000003</v>
      </c>
      <c r="W158" t="str">
        <f>IF(Table1[[#This Row],[Risk_Score]]&lt;=4,"Low Risk",IF(Table1[[#This Row],[Risk_Score]]&lt;=8,"Medium Risk",IF(Table1[[#This Row],[Risk_Score]]&lt;=12,"High Risk","Very High Risk")))</f>
        <v>Low Risk</v>
      </c>
    </row>
    <row r="159" spans="1:23" x14ac:dyDescent="0.2">
      <c r="A159" s="2">
        <v>158</v>
      </c>
      <c r="B159">
        <v>45</v>
      </c>
      <c r="C159" t="s">
        <v>36</v>
      </c>
      <c r="D159" t="s">
        <v>18</v>
      </c>
      <c r="E159">
        <v>1</v>
      </c>
      <c r="F159" t="s">
        <v>38</v>
      </c>
      <c r="G159" t="s">
        <v>19</v>
      </c>
      <c r="H159" t="s">
        <v>21</v>
      </c>
      <c r="I159" t="str">
        <f>IF(Table1[[#This Row],[Saving_Account]]="NA", "No", "Yes")</f>
        <v>Yes</v>
      </c>
      <c r="J159" t="s">
        <v>21</v>
      </c>
      <c r="K159" t="str">
        <f>IF(Table1[[#This Row],[Checking_Account]]="NA", "No", "Yes")</f>
        <v>Yes</v>
      </c>
      <c r="L159" s="2">
        <v>339</v>
      </c>
      <c r="M159" t="s">
        <v>24</v>
      </c>
      <c r="N159">
        <v>12</v>
      </c>
      <c r="O159" t="s">
        <v>25</v>
      </c>
      <c r="P159" t="s">
        <v>35</v>
      </c>
      <c r="Q159" t="s">
        <v>39</v>
      </c>
      <c r="R159" t="s">
        <v>26</v>
      </c>
      <c r="S159" s="2">
        <v>28.25</v>
      </c>
      <c r="T159" s="2">
        <v>339</v>
      </c>
      <c r="U159" t="str">
        <f>IF(AND(Table1[[#This Row],[Credit_Category]]="High (5K-10K)", Table1[[#This Row],[Duration_Group]]="Long-term (&gt;24m)", Table1[[#This Row],[Purpose_Category]]="Low"), "High Risk", "Normal")</f>
        <v>Normal</v>
      </c>
      <c r="V15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2.839</v>
      </c>
      <c r="W159" t="str">
        <f>IF(Table1[[#This Row],[Risk_Score]]&lt;=4,"Low Risk",IF(Table1[[#This Row],[Risk_Score]]&lt;=8,"Medium Risk",IF(Table1[[#This Row],[Risk_Score]]&lt;=12,"High Risk","Very High Risk")))</f>
        <v>Low Risk</v>
      </c>
    </row>
    <row r="160" spans="1:23" x14ac:dyDescent="0.2">
      <c r="A160" s="2">
        <v>159</v>
      </c>
      <c r="B160">
        <v>38</v>
      </c>
      <c r="C160" t="s">
        <v>36</v>
      </c>
      <c r="D160" t="s">
        <v>18</v>
      </c>
      <c r="E160">
        <v>2</v>
      </c>
      <c r="F160" t="s">
        <v>27</v>
      </c>
      <c r="G160" t="s">
        <v>19</v>
      </c>
      <c r="H160" t="s">
        <v>30</v>
      </c>
      <c r="I160" t="str">
        <f>IF(Table1[[#This Row],[Saving_Account]]="NA", "No", "Yes")</f>
        <v>Yes</v>
      </c>
      <c r="J160" t="s">
        <v>30</v>
      </c>
      <c r="K160" t="str">
        <f>IF(Table1[[#This Row],[Checking_Account]]="NA", "No", "Yes")</f>
        <v>Yes</v>
      </c>
      <c r="L160" s="2">
        <v>3512</v>
      </c>
      <c r="M160" t="s">
        <v>37</v>
      </c>
      <c r="N160">
        <v>24</v>
      </c>
      <c r="O160" t="s">
        <v>43</v>
      </c>
      <c r="P160" t="s">
        <v>42</v>
      </c>
      <c r="Q160" t="s">
        <v>44</v>
      </c>
      <c r="R160" t="s">
        <v>34</v>
      </c>
      <c r="S160" s="2">
        <v>146.33000000000001</v>
      </c>
      <c r="T160" s="2">
        <v>1756</v>
      </c>
      <c r="U160" t="str">
        <f>IF(AND(Table1[[#This Row],[Credit_Category]]="High (5K-10K)", Table1[[#This Row],[Duration_Group]]="Long-term (&gt;24m)", Table1[[#This Row],[Purpose_Category]]="Low"), "High Risk", "Normal")</f>
        <v>Normal</v>
      </c>
      <c r="V16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5.0120000000000005</v>
      </c>
      <c r="W160" t="str">
        <f>IF(Table1[[#This Row],[Risk_Score]]&lt;=4,"Low Risk",IF(Table1[[#This Row],[Risk_Score]]&lt;=8,"Medium Risk",IF(Table1[[#This Row],[Risk_Score]]&lt;=12,"High Risk","Very High Risk")))</f>
        <v>Medium Risk</v>
      </c>
    </row>
    <row r="161" spans="1:23" x14ac:dyDescent="0.2">
      <c r="A161" s="2">
        <v>160</v>
      </c>
      <c r="B161">
        <v>34</v>
      </c>
      <c r="C161" t="s">
        <v>45</v>
      </c>
      <c r="D161" t="s">
        <v>18</v>
      </c>
      <c r="E161">
        <v>1</v>
      </c>
      <c r="F161" t="s">
        <v>38</v>
      </c>
      <c r="G161" t="s">
        <v>19</v>
      </c>
      <c r="H161" t="s">
        <v>20</v>
      </c>
      <c r="I161" t="str">
        <f>IF(Table1[[#This Row],[Saving_Account]]="NA", "No", "Yes")</f>
        <v>No</v>
      </c>
      <c r="J161" t="s">
        <v>20</v>
      </c>
      <c r="K161" t="str">
        <f>IF(Table1[[#This Row],[Checking_Account]]="NA", "No", "Yes")</f>
        <v>No</v>
      </c>
      <c r="L161" s="2">
        <v>1898</v>
      </c>
      <c r="M161" t="s">
        <v>24</v>
      </c>
      <c r="N161">
        <v>6</v>
      </c>
      <c r="O161" t="s">
        <v>25</v>
      </c>
      <c r="P161" t="s">
        <v>22</v>
      </c>
      <c r="Q161" t="s">
        <v>28</v>
      </c>
      <c r="R161" t="s">
        <v>20</v>
      </c>
      <c r="S161" s="2">
        <v>316.33</v>
      </c>
      <c r="T161" s="2">
        <v>3796</v>
      </c>
      <c r="U161" t="str">
        <f>IF(AND(Table1[[#This Row],[Credit_Category]]="High (5K-10K)", Table1[[#This Row],[Duration_Group]]="Long-term (&gt;24m)", Table1[[#This Row],[Purpose_Category]]="Low"), "High Risk", "Normal")</f>
        <v>Normal</v>
      </c>
      <c r="V16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4.8979999999999997</v>
      </c>
      <c r="W161" t="str">
        <f>IF(Table1[[#This Row],[Risk_Score]]&lt;=4,"Low Risk",IF(Table1[[#This Row],[Risk_Score]]&lt;=8,"Medium Risk",IF(Table1[[#This Row],[Risk_Score]]&lt;=12,"High Risk","Very High Risk")))</f>
        <v>Medium Risk</v>
      </c>
    </row>
    <row r="162" spans="1:23" x14ac:dyDescent="0.2">
      <c r="A162" s="2">
        <v>161</v>
      </c>
      <c r="B162">
        <v>36</v>
      </c>
      <c r="C162" t="s">
        <v>36</v>
      </c>
      <c r="D162" t="s">
        <v>18</v>
      </c>
      <c r="E162">
        <v>2</v>
      </c>
      <c r="F162" t="s">
        <v>27</v>
      </c>
      <c r="G162" t="s">
        <v>19</v>
      </c>
      <c r="H162" t="s">
        <v>30</v>
      </c>
      <c r="I162" t="str">
        <f>IF(Table1[[#This Row],[Saving_Account]]="NA", "No", "Yes")</f>
        <v>Yes</v>
      </c>
      <c r="J162" t="s">
        <v>20</v>
      </c>
      <c r="K162" t="str">
        <f>IF(Table1[[#This Row],[Checking_Account]]="NA", "No", "Yes")</f>
        <v>No</v>
      </c>
      <c r="L162" s="2">
        <v>2872</v>
      </c>
      <c r="M162" t="s">
        <v>37</v>
      </c>
      <c r="N162">
        <v>24</v>
      </c>
      <c r="O162" t="s">
        <v>43</v>
      </c>
      <c r="P162" t="s">
        <v>22</v>
      </c>
      <c r="Q162" t="s">
        <v>28</v>
      </c>
      <c r="R162" t="s">
        <v>34</v>
      </c>
      <c r="S162" s="2">
        <v>119.67</v>
      </c>
      <c r="T162" s="2">
        <v>1436</v>
      </c>
      <c r="U162" t="str">
        <f>IF(AND(Table1[[#This Row],[Credit_Category]]="High (5K-10K)", Table1[[#This Row],[Duration_Group]]="Long-term (&gt;24m)", Table1[[#This Row],[Purpose_Category]]="Low"), "High Risk", "Normal")</f>
        <v>Normal</v>
      </c>
      <c r="V16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4.3719999999999999</v>
      </c>
      <c r="W162" t="str">
        <f>IF(Table1[[#This Row],[Risk_Score]]&lt;=4,"Low Risk",IF(Table1[[#This Row],[Risk_Score]]&lt;=8,"Medium Risk",IF(Table1[[#This Row],[Risk_Score]]&lt;=12,"High Risk","Very High Risk")))</f>
        <v>Medium Risk</v>
      </c>
    </row>
    <row r="163" spans="1:23" x14ac:dyDescent="0.2">
      <c r="A163" s="2">
        <v>162</v>
      </c>
      <c r="B163">
        <v>30</v>
      </c>
      <c r="C163" t="s">
        <v>45</v>
      </c>
      <c r="D163" t="s">
        <v>29</v>
      </c>
      <c r="E163">
        <v>2</v>
      </c>
      <c r="F163" t="s">
        <v>27</v>
      </c>
      <c r="G163" t="s">
        <v>19</v>
      </c>
      <c r="H163" t="s">
        <v>21</v>
      </c>
      <c r="I163" t="str">
        <f>IF(Table1[[#This Row],[Saving_Account]]="NA", "No", "Yes")</f>
        <v>Yes</v>
      </c>
      <c r="J163" t="s">
        <v>20</v>
      </c>
      <c r="K163" t="str">
        <f>IF(Table1[[#This Row],[Checking_Account]]="NA", "No", "Yes")</f>
        <v>No</v>
      </c>
      <c r="L163" s="2">
        <v>1055</v>
      </c>
      <c r="M163" t="s">
        <v>24</v>
      </c>
      <c r="N163">
        <v>18</v>
      </c>
      <c r="O163" t="s">
        <v>43</v>
      </c>
      <c r="P163" t="s">
        <v>42</v>
      </c>
      <c r="Q163" t="s">
        <v>44</v>
      </c>
      <c r="R163" t="s">
        <v>26</v>
      </c>
      <c r="S163" s="2">
        <v>58.61</v>
      </c>
      <c r="T163" s="2">
        <v>703.33</v>
      </c>
      <c r="U163" t="str">
        <f>IF(AND(Table1[[#This Row],[Credit_Category]]="High (5K-10K)", Table1[[#This Row],[Duration_Group]]="Long-term (&gt;24m)", Table1[[#This Row],[Purpose_Category]]="Low"), "High Risk", "Normal")</f>
        <v>Normal</v>
      </c>
      <c r="V16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3.5549999999999997</v>
      </c>
      <c r="W163" t="str">
        <f>IF(Table1[[#This Row],[Risk_Score]]&lt;=4,"Low Risk",IF(Table1[[#This Row],[Risk_Score]]&lt;=8,"Medium Risk",IF(Table1[[#This Row],[Risk_Score]]&lt;=12,"High Risk","Very High Risk")))</f>
        <v>Low Risk</v>
      </c>
    </row>
    <row r="164" spans="1:23" x14ac:dyDescent="0.2">
      <c r="A164" s="2">
        <v>163</v>
      </c>
      <c r="B164">
        <v>36</v>
      </c>
      <c r="C164" t="s">
        <v>36</v>
      </c>
      <c r="D164" t="s">
        <v>18</v>
      </c>
      <c r="E164">
        <v>2</v>
      </c>
      <c r="F164" t="s">
        <v>27</v>
      </c>
      <c r="G164" t="s">
        <v>19</v>
      </c>
      <c r="H164" t="s">
        <v>46</v>
      </c>
      <c r="I164" t="str">
        <f>IF(Table1[[#This Row],[Saving_Account]]="NA", "No", "Yes")</f>
        <v>Yes</v>
      </c>
      <c r="J164" t="s">
        <v>20</v>
      </c>
      <c r="K164" t="str">
        <f>IF(Table1[[#This Row],[Checking_Account]]="NA", "No", "Yes")</f>
        <v>No</v>
      </c>
      <c r="L164" s="2">
        <v>1262</v>
      </c>
      <c r="M164" t="s">
        <v>24</v>
      </c>
      <c r="N164">
        <v>15</v>
      </c>
      <c r="O164" t="s">
        <v>43</v>
      </c>
      <c r="P164" t="s">
        <v>54</v>
      </c>
      <c r="Q164" t="s">
        <v>28</v>
      </c>
      <c r="R164" t="s">
        <v>47</v>
      </c>
      <c r="S164" s="2">
        <v>84.13</v>
      </c>
      <c r="T164" s="2">
        <v>1009.6</v>
      </c>
      <c r="U164" t="str">
        <f>IF(AND(Table1[[#This Row],[Credit_Category]]="High (5K-10K)", Table1[[#This Row],[Duration_Group]]="Long-term (&gt;24m)", Table1[[#This Row],[Purpose_Category]]="Low"), "High Risk", "Normal")</f>
        <v>Normal</v>
      </c>
      <c r="V16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1.762</v>
      </c>
      <c r="W164" t="str">
        <f>IF(Table1[[#This Row],[Risk_Score]]&lt;=4,"Low Risk",IF(Table1[[#This Row],[Risk_Score]]&lt;=8,"Medium Risk",IF(Table1[[#This Row],[Risk_Score]]&lt;=12,"High Risk","Very High Risk")))</f>
        <v>Low Risk</v>
      </c>
    </row>
    <row r="165" spans="1:23" x14ac:dyDescent="0.2">
      <c r="A165" s="2">
        <v>164</v>
      </c>
      <c r="B165">
        <v>70</v>
      </c>
      <c r="C165" t="s">
        <v>23</v>
      </c>
      <c r="D165" t="s">
        <v>18</v>
      </c>
      <c r="E165">
        <v>3</v>
      </c>
      <c r="F165" t="s">
        <v>49</v>
      </c>
      <c r="G165" t="s">
        <v>40</v>
      </c>
      <c r="H165" t="s">
        <v>21</v>
      </c>
      <c r="I165" t="str">
        <f>IF(Table1[[#This Row],[Saving_Account]]="NA", "No", "Yes")</f>
        <v>Yes</v>
      </c>
      <c r="J165" t="s">
        <v>30</v>
      </c>
      <c r="K165" t="str">
        <f>IF(Table1[[#This Row],[Checking_Account]]="NA", "No", "Yes")</f>
        <v>Yes</v>
      </c>
      <c r="L165" s="2">
        <v>7308</v>
      </c>
      <c r="M165" t="s">
        <v>32</v>
      </c>
      <c r="N165">
        <v>10</v>
      </c>
      <c r="O165" t="s">
        <v>25</v>
      </c>
      <c r="P165" t="s">
        <v>42</v>
      </c>
      <c r="Q165" t="s">
        <v>44</v>
      </c>
      <c r="R165" t="s">
        <v>34</v>
      </c>
      <c r="S165" s="2">
        <v>730.8</v>
      </c>
      <c r="T165" s="2">
        <v>8769.6</v>
      </c>
      <c r="U165" t="str">
        <f>IF(AND(Table1[[#This Row],[Credit_Category]]="High (5K-10K)", Table1[[#This Row],[Duration_Group]]="Long-term (&gt;24m)", Table1[[#This Row],[Purpose_Category]]="Low"), "High Risk", "Normal")</f>
        <v>Normal</v>
      </c>
      <c r="V16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9.3079999999999998</v>
      </c>
      <c r="W165" t="str">
        <f>IF(Table1[[#This Row],[Risk_Score]]&lt;=4,"Low Risk",IF(Table1[[#This Row],[Risk_Score]]&lt;=8,"Medium Risk",IF(Table1[[#This Row],[Risk_Score]]&lt;=12,"High Risk","Very High Risk")))</f>
        <v>High Risk</v>
      </c>
    </row>
    <row r="166" spans="1:23" x14ac:dyDescent="0.2">
      <c r="A166" s="2">
        <v>165</v>
      </c>
      <c r="B166">
        <v>36</v>
      </c>
      <c r="C166" t="s">
        <v>36</v>
      </c>
      <c r="D166" t="s">
        <v>18</v>
      </c>
      <c r="E166">
        <v>2</v>
      </c>
      <c r="F166" t="s">
        <v>27</v>
      </c>
      <c r="G166" t="s">
        <v>19</v>
      </c>
      <c r="H166" t="s">
        <v>46</v>
      </c>
      <c r="I166" t="str">
        <f>IF(Table1[[#This Row],[Saving_Account]]="NA", "No", "Yes")</f>
        <v>Yes</v>
      </c>
      <c r="J166" t="s">
        <v>20</v>
      </c>
      <c r="K166" t="str">
        <f>IF(Table1[[#This Row],[Checking_Account]]="NA", "No", "Yes")</f>
        <v>No</v>
      </c>
      <c r="L166" s="2">
        <v>909</v>
      </c>
      <c r="M166" t="s">
        <v>24</v>
      </c>
      <c r="N166">
        <v>36</v>
      </c>
      <c r="O166" t="s">
        <v>33</v>
      </c>
      <c r="P166" t="s">
        <v>42</v>
      </c>
      <c r="Q166" t="s">
        <v>44</v>
      </c>
      <c r="R166" t="s">
        <v>47</v>
      </c>
      <c r="S166" s="2">
        <v>25.25</v>
      </c>
      <c r="T166" s="2">
        <v>303</v>
      </c>
      <c r="U166" t="str">
        <f>IF(AND(Table1[[#This Row],[Credit_Category]]="High (5K-10K)", Table1[[#This Row],[Duration_Group]]="Long-term (&gt;24m)", Table1[[#This Row],[Purpose_Category]]="Low"), "High Risk", "Normal")</f>
        <v>Normal</v>
      </c>
      <c r="V16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2.9089999999999998</v>
      </c>
      <c r="W166" t="str">
        <f>IF(Table1[[#This Row],[Risk_Score]]&lt;=4,"Low Risk",IF(Table1[[#This Row],[Risk_Score]]&lt;=8,"Medium Risk",IF(Table1[[#This Row],[Risk_Score]]&lt;=12,"High Risk","Very High Risk")))</f>
        <v>Low Risk</v>
      </c>
    </row>
    <row r="167" spans="1:23" x14ac:dyDescent="0.2">
      <c r="A167" s="2">
        <v>166</v>
      </c>
      <c r="B167">
        <v>32</v>
      </c>
      <c r="C167" t="s">
        <v>45</v>
      </c>
      <c r="D167" t="s">
        <v>18</v>
      </c>
      <c r="E167">
        <v>2</v>
      </c>
      <c r="F167" t="s">
        <v>27</v>
      </c>
      <c r="G167" t="s">
        <v>19</v>
      </c>
      <c r="H167" t="s">
        <v>46</v>
      </c>
      <c r="I167" t="str">
        <f>IF(Table1[[#This Row],[Saving_Account]]="NA", "No", "Yes")</f>
        <v>Yes</v>
      </c>
      <c r="J167" t="s">
        <v>20</v>
      </c>
      <c r="K167" t="str">
        <f>IF(Table1[[#This Row],[Checking_Account]]="NA", "No", "Yes")</f>
        <v>No</v>
      </c>
      <c r="L167" s="2">
        <v>2978</v>
      </c>
      <c r="M167" t="s">
        <v>37</v>
      </c>
      <c r="N167">
        <v>6</v>
      </c>
      <c r="O167" t="s">
        <v>25</v>
      </c>
      <c r="P167" t="s">
        <v>41</v>
      </c>
      <c r="Q167" t="s">
        <v>28</v>
      </c>
      <c r="R167" t="s">
        <v>47</v>
      </c>
      <c r="S167" s="2">
        <v>496.33</v>
      </c>
      <c r="T167" s="2">
        <v>5956</v>
      </c>
      <c r="U167" t="str">
        <f>IF(AND(Table1[[#This Row],[Credit_Category]]="High (5K-10K)", Table1[[#This Row],[Duration_Group]]="Long-term (&gt;24m)", Table1[[#This Row],[Purpose_Category]]="Low"), "High Risk", "Normal")</f>
        <v>Normal</v>
      </c>
      <c r="V16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3.4780000000000002</v>
      </c>
      <c r="W167" t="str">
        <f>IF(Table1[[#This Row],[Risk_Score]]&lt;=4,"Low Risk",IF(Table1[[#This Row],[Risk_Score]]&lt;=8,"Medium Risk",IF(Table1[[#This Row],[Risk_Score]]&lt;=12,"High Risk","Very High Risk")))</f>
        <v>Low Risk</v>
      </c>
    </row>
    <row r="168" spans="1:23" x14ac:dyDescent="0.2">
      <c r="A168" s="2">
        <v>167</v>
      </c>
      <c r="B168">
        <v>33</v>
      </c>
      <c r="C168" t="s">
        <v>45</v>
      </c>
      <c r="D168" t="s">
        <v>29</v>
      </c>
      <c r="E168">
        <v>2</v>
      </c>
      <c r="F168" t="s">
        <v>27</v>
      </c>
      <c r="G168" t="s">
        <v>19</v>
      </c>
      <c r="H168" t="s">
        <v>21</v>
      </c>
      <c r="I168" t="str">
        <f>IF(Table1[[#This Row],[Saving_Account]]="NA", "No", "Yes")</f>
        <v>Yes</v>
      </c>
      <c r="J168" t="s">
        <v>21</v>
      </c>
      <c r="K168" t="str">
        <f>IF(Table1[[#This Row],[Checking_Account]]="NA", "No", "Yes")</f>
        <v>Yes</v>
      </c>
      <c r="L168" s="2">
        <v>1131</v>
      </c>
      <c r="M168" t="s">
        <v>24</v>
      </c>
      <c r="N168">
        <v>18</v>
      </c>
      <c r="O168" t="s">
        <v>43</v>
      </c>
      <c r="P168" t="s">
        <v>41</v>
      </c>
      <c r="Q168" t="s">
        <v>28</v>
      </c>
      <c r="R168" t="s">
        <v>26</v>
      </c>
      <c r="S168" s="2">
        <v>62.83</v>
      </c>
      <c r="T168" s="2">
        <v>754</v>
      </c>
      <c r="U168" t="str">
        <f>IF(AND(Table1[[#This Row],[Credit_Category]]="High (5K-10K)", Table1[[#This Row],[Duration_Group]]="Long-term (&gt;24m)", Table1[[#This Row],[Purpose_Category]]="Low"), "High Risk", "Normal")</f>
        <v>Normal</v>
      </c>
      <c r="V16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3.6310000000000002</v>
      </c>
      <c r="W168" t="str">
        <f>IF(Table1[[#This Row],[Risk_Score]]&lt;=4,"Low Risk",IF(Table1[[#This Row],[Risk_Score]]&lt;=8,"Medium Risk",IF(Table1[[#This Row],[Risk_Score]]&lt;=12,"High Risk","Very High Risk")))</f>
        <v>Low Risk</v>
      </c>
    </row>
    <row r="169" spans="1:23" x14ac:dyDescent="0.2">
      <c r="A169" s="2">
        <v>168</v>
      </c>
      <c r="B169">
        <v>20</v>
      </c>
      <c r="C169" t="s">
        <v>31</v>
      </c>
      <c r="D169" t="s">
        <v>29</v>
      </c>
      <c r="E169">
        <v>2</v>
      </c>
      <c r="F169" t="s">
        <v>27</v>
      </c>
      <c r="G169" t="s">
        <v>19</v>
      </c>
      <c r="H169" t="s">
        <v>50</v>
      </c>
      <c r="I169" t="str">
        <f>IF(Table1[[#This Row],[Saving_Account]]="NA", "No", "Yes")</f>
        <v>Yes</v>
      </c>
      <c r="J169" t="s">
        <v>30</v>
      </c>
      <c r="K169" t="str">
        <f>IF(Table1[[#This Row],[Checking_Account]]="NA", "No", "Yes")</f>
        <v>Yes</v>
      </c>
      <c r="L169" s="2">
        <v>1577</v>
      </c>
      <c r="M169" t="s">
        <v>24</v>
      </c>
      <c r="N169">
        <v>11</v>
      </c>
      <c r="O169" t="s">
        <v>25</v>
      </c>
      <c r="P169" t="s">
        <v>41</v>
      </c>
      <c r="Q169" t="s">
        <v>28</v>
      </c>
      <c r="R169" t="s">
        <v>47</v>
      </c>
      <c r="S169" s="2">
        <v>143.36000000000001</v>
      </c>
      <c r="T169" s="2">
        <v>1720.36</v>
      </c>
      <c r="U169" t="str">
        <f>IF(AND(Table1[[#This Row],[Credit_Category]]="High (5K-10K)", Table1[[#This Row],[Duration_Group]]="Long-term (&gt;24m)", Table1[[#This Row],[Purpose_Category]]="Low"), "High Risk", "Normal")</f>
        <v>Normal</v>
      </c>
      <c r="V16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3.577</v>
      </c>
      <c r="W169" t="str">
        <f>IF(Table1[[#This Row],[Risk_Score]]&lt;=4,"Low Risk",IF(Table1[[#This Row],[Risk_Score]]&lt;=8,"Medium Risk",IF(Table1[[#This Row],[Risk_Score]]&lt;=12,"High Risk","Very High Risk")))</f>
        <v>Low Risk</v>
      </c>
    </row>
    <row r="170" spans="1:23" x14ac:dyDescent="0.2">
      <c r="A170" s="2">
        <v>169</v>
      </c>
      <c r="B170">
        <v>25</v>
      </c>
      <c r="C170" t="s">
        <v>31</v>
      </c>
      <c r="D170" t="s">
        <v>29</v>
      </c>
      <c r="E170">
        <v>2</v>
      </c>
      <c r="F170" t="s">
        <v>27</v>
      </c>
      <c r="G170" t="s">
        <v>48</v>
      </c>
      <c r="H170" t="s">
        <v>21</v>
      </c>
      <c r="I170" t="str">
        <f>IF(Table1[[#This Row],[Saving_Account]]="NA", "No", "Yes")</f>
        <v>Yes</v>
      </c>
      <c r="J170" t="s">
        <v>20</v>
      </c>
      <c r="K170" t="str">
        <f>IF(Table1[[#This Row],[Checking_Account]]="NA", "No", "Yes")</f>
        <v>No</v>
      </c>
      <c r="L170" s="2">
        <v>3972</v>
      </c>
      <c r="M170" t="s">
        <v>37</v>
      </c>
      <c r="N170">
        <v>24</v>
      </c>
      <c r="O170" t="s">
        <v>43</v>
      </c>
      <c r="P170" t="s">
        <v>41</v>
      </c>
      <c r="Q170" t="s">
        <v>28</v>
      </c>
      <c r="R170" t="s">
        <v>26</v>
      </c>
      <c r="S170" s="2">
        <v>165.5</v>
      </c>
      <c r="T170" s="2">
        <v>1986</v>
      </c>
      <c r="U170" t="str">
        <f>IF(AND(Table1[[#This Row],[Credit_Category]]="High (5K-10K)", Table1[[#This Row],[Duration_Group]]="Long-term (&gt;24m)", Table1[[#This Row],[Purpose_Category]]="Low"), "High Risk", "Normal")</f>
        <v>Normal</v>
      </c>
      <c r="V17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6.4719999999999995</v>
      </c>
      <c r="W170" t="str">
        <f>IF(Table1[[#This Row],[Risk_Score]]&lt;=4,"Low Risk",IF(Table1[[#This Row],[Risk_Score]]&lt;=8,"Medium Risk",IF(Table1[[#This Row],[Risk_Score]]&lt;=12,"High Risk","Very High Risk")))</f>
        <v>Medium Risk</v>
      </c>
    </row>
    <row r="171" spans="1:23" x14ac:dyDescent="0.2">
      <c r="A171" s="2">
        <v>170</v>
      </c>
      <c r="B171">
        <v>31</v>
      </c>
      <c r="C171" t="s">
        <v>45</v>
      </c>
      <c r="D171" t="s">
        <v>18</v>
      </c>
      <c r="E171">
        <v>2</v>
      </c>
      <c r="F171" t="s">
        <v>27</v>
      </c>
      <c r="G171" t="s">
        <v>19</v>
      </c>
      <c r="H171" t="s">
        <v>21</v>
      </c>
      <c r="I171" t="str">
        <f>IF(Table1[[#This Row],[Saving_Account]]="NA", "No", "Yes")</f>
        <v>Yes</v>
      </c>
      <c r="J171" t="s">
        <v>30</v>
      </c>
      <c r="K171" t="str">
        <f>IF(Table1[[#This Row],[Checking_Account]]="NA", "No", "Yes")</f>
        <v>Yes</v>
      </c>
      <c r="L171" s="2">
        <v>1935</v>
      </c>
      <c r="M171" t="s">
        <v>24</v>
      </c>
      <c r="N171">
        <v>24</v>
      </c>
      <c r="O171" t="s">
        <v>43</v>
      </c>
      <c r="P171" t="s">
        <v>51</v>
      </c>
      <c r="Q171" t="s">
        <v>52</v>
      </c>
      <c r="R171" t="s">
        <v>34</v>
      </c>
      <c r="S171" s="2">
        <v>80.63</v>
      </c>
      <c r="T171" s="2">
        <v>967.5</v>
      </c>
      <c r="U171" t="str">
        <f>IF(AND(Table1[[#This Row],[Credit_Category]]="High (5K-10K)", Table1[[#This Row],[Duration_Group]]="Long-term (&gt;24m)", Table1[[#This Row],[Purpose_Category]]="Low"), "High Risk", "Normal")</f>
        <v>Normal</v>
      </c>
      <c r="V17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4.4350000000000005</v>
      </c>
      <c r="W171" t="str">
        <f>IF(Table1[[#This Row],[Risk_Score]]&lt;=4,"Low Risk",IF(Table1[[#This Row],[Risk_Score]]&lt;=8,"Medium Risk",IF(Table1[[#This Row],[Risk_Score]]&lt;=12,"High Risk","Very High Risk")))</f>
        <v>Medium Risk</v>
      </c>
    </row>
    <row r="172" spans="1:23" x14ac:dyDescent="0.2">
      <c r="A172" s="2">
        <v>171</v>
      </c>
      <c r="B172">
        <v>33</v>
      </c>
      <c r="C172" t="s">
        <v>45</v>
      </c>
      <c r="D172" t="s">
        <v>18</v>
      </c>
      <c r="E172">
        <v>2</v>
      </c>
      <c r="F172" t="s">
        <v>27</v>
      </c>
      <c r="G172" t="s">
        <v>48</v>
      </c>
      <c r="H172" t="s">
        <v>21</v>
      </c>
      <c r="I172" t="str">
        <f>IF(Table1[[#This Row],[Saving_Account]]="NA", "No", "Yes")</f>
        <v>Yes</v>
      </c>
      <c r="J172" t="s">
        <v>21</v>
      </c>
      <c r="K172" t="str">
        <f>IF(Table1[[#This Row],[Checking_Account]]="NA", "No", "Yes")</f>
        <v>Yes</v>
      </c>
      <c r="L172" s="2">
        <v>950</v>
      </c>
      <c r="M172" t="s">
        <v>24</v>
      </c>
      <c r="N172">
        <v>15</v>
      </c>
      <c r="O172" t="s">
        <v>43</v>
      </c>
      <c r="P172" t="s">
        <v>42</v>
      </c>
      <c r="Q172" t="s">
        <v>44</v>
      </c>
      <c r="R172" t="s">
        <v>26</v>
      </c>
      <c r="S172" s="2">
        <v>63.33</v>
      </c>
      <c r="T172" s="2">
        <v>760</v>
      </c>
      <c r="U172" t="str">
        <f>IF(AND(Table1[[#This Row],[Credit_Category]]="High (5K-10K)", Table1[[#This Row],[Duration_Group]]="Long-term (&gt;24m)", Table1[[#This Row],[Purpose_Category]]="Low"), "High Risk", "Normal")</f>
        <v>Normal</v>
      </c>
      <c r="V17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3.45</v>
      </c>
      <c r="W172" t="str">
        <f>IF(Table1[[#This Row],[Risk_Score]]&lt;=4,"Low Risk",IF(Table1[[#This Row],[Risk_Score]]&lt;=8,"Medium Risk",IF(Table1[[#This Row],[Risk_Score]]&lt;=12,"High Risk","Very High Risk")))</f>
        <v>Low Risk</v>
      </c>
    </row>
    <row r="173" spans="1:23" x14ac:dyDescent="0.2">
      <c r="A173" s="2">
        <v>172</v>
      </c>
      <c r="B173">
        <v>26</v>
      </c>
      <c r="C173" t="s">
        <v>45</v>
      </c>
      <c r="D173" t="s">
        <v>29</v>
      </c>
      <c r="E173">
        <v>2</v>
      </c>
      <c r="F173" t="s">
        <v>27</v>
      </c>
      <c r="G173" t="s">
        <v>19</v>
      </c>
      <c r="H173" t="s">
        <v>21</v>
      </c>
      <c r="I173" t="str">
        <f>IF(Table1[[#This Row],[Saving_Account]]="NA", "No", "Yes")</f>
        <v>Yes</v>
      </c>
      <c r="J173" t="s">
        <v>20</v>
      </c>
      <c r="K173" t="str">
        <f>IF(Table1[[#This Row],[Checking_Account]]="NA", "No", "Yes")</f>
        <v>No</v>
      </c>
      <c r="L173" s="2">
        <v>763</v>
      </c>
      <c r="M173" t="s">
        <v>24</v>
      </c>
      <c r="N173">
        <v>12</v>
      </c>
      <c r="O173" t="s">
        <v>25</v>
      </c>
      <c r="P173" t="s">
        <v>41</v>
      </c>
      <c r="Q173" t="s">
        <v>28</v>
      </c>
      <c r="R173" t="s">
        <v>26</v>
      </c>
      <c r="S173" s="2">
        <v>63.58</v>
      </c>
      <c r="T173" s="2">
        <v>763</v>
      </c>
      <c r="U173" t="str">
        <f>IF(AND(Table1[[#This Row],[Credit_Category]]="High (5K-10K)", Table1[[#This Row],[Duration_Group]]="Long-term (&gt;24m)", Table1[[#This Row],[Purpose_Category]]="Low"), "High Risk", "Normal")</f>
        <v>Normal</v>
      </c>
      <c r="V17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3.2629999999999999</v>
      </c>
      <c r="W173" t="str">
        <f>IF(Table1[[#This Row],[Risk_Score]]&lt;=4,"Low Risk",IF(Table1[[#This Row],[Risk_Score]]&lt;=8,"Medium Risk",IF(Table1[[#This Row],[Risk_Score]]&lt;=12,"High Risk","Very High Risk")))</f>
        <v>Low Risk</v>
      </c>
    </row>
    <row r="174" spans="1:23" x14ac:dyDescent="0.2">
      <c r="A174" s="2">
        <v>173</v>
      </c>
      <c r="B174">
        <v>34</v>
      </c>
      <c r="C174" t="s">
        <v>45</v>
      </c>
      <c r="D174" t="s">
        <v>29</v>
      </c>
      <c r="E174">
        <v>3</v>
      </c>
      <c r="F174" t="s">
        <v>49</v>
      </c>
      <c r="G174" t="s">
        <v>19</v>
      </c>
      <c r="H174" t="s">
        <v>21</v>
      </c>
      <c r="I174" t="str">
        <f>IF(Table1[[#This Row],[Saving_Account]]="NA", "No", "Yes")</f>
        <v>Yes</v>
      </c>
      <c r="J174" t="s">
        <v>30</v>
      </c>
      <c r="K174" t="str">
        <f>IF(Table1[[#This Row],[Checking_Account]]="NA", "No", "Yes")</f>
        <v>Yes</v>
      </c>
      <c r="L174" s="2">
        <v>2064</v>
      </c>
      <c r="M174" t="s">
        <v>37</v>
      </c>
      <c r="N174">
        <v>24</v>
      </c>
      <c r="O174" t="s">
        <v>43</v>
      </c>
      <c r="P174" t="s">
        <v>41</v>
      </c>
      <c r="Q174" t="s">
        <v>28</v>
      </c>
      <c r="R174" t="s">
        <v>34</v>
      </c>
      <c r="S174" s="2">
        <v>86</v>
      </c>
      <c r="T174" s="2">
        <v>1032</v>
      </c>
      <c r="U174" t="str">
        <f>IF(AND(Table1[[#This Row],[Credit_Category]]="High (5K-10K)", Table1[[#This Row],[Duration_Group]]="Long-term (&gt;24m)", Table1[[#This Row],[Purpose_Category]]="Low"), "High Risk", "Normal")</f>
        <v>Normal</v>
      </c>
      <c r="V17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3.0640000000000001</v>
      </c>
      <c r="W174" t="str">
        <f>IF(Table1[[#This Row],[Risk_Score]]&lt;=4,"Low Risk",IF(Table1[[#This Row],[Risk_Score]]&lt;=8,"Medium Risk",IF(Table1[[#This Row],[Risk_Score]]&lt;=12,"High Risk","Very High Risk")))</f>
        <v>Low Risk</v>
      </c>
    </row>
    <row r="175" spans="1:23" x14ac:dyDescent="0.2">
      <c r="A175" s="2">
        <v>174</v>
      </c>
      <c r="B175">
        <v>33</v>
      </c>
      <c r="C175" t="s">
        <v>45</v>
      </c>
      <c r="D175" t="s">
        <v>18</v>
      </c>
      <c r="E175">
        <v>2</v>
      </c>
      <c r="F175" t="s">
        <v>27</v>
      </c>
      <c r="G175" t="s">
        <v>19</v>
      </c>
      <c r="H175" t="s">
        <v>21</v>
      </c>
      <c r="I175" t="str">
        <f>IF(Table1[[#This Row],[Saving_Account]]="NA", "No", "Yes")</f>
        <v>Yes</v>
      </c>
      <c r="J175" t="s">
        <v>30</v>
      </c>
      <c r="K175" t="str">
        <f>IF(Table1[[#This Row],[Checking_Account]]="NA", "No", "Yes")</f>
        <v>Yes</v>
      </c>
      <c r="L175" s="2">
        <v>1414</v>
      </c>
      <c r="M175" t="s">
        <v>24</v>
      </c>
      <c r="N175">
        <v>8</v>
      </c>
      <c r="O175" t="s">
        <v>25</v>
      </c>
      <c r="P175" t="s">
        <v>22</v>
      </c>
      <c r="Q175" t="s">
        <v>28</v>
      </c>
      <c r="R175" t="s">
        <v>34</v>
      </c>
      <c r="S175" s="2">
        <v>176.75</v>
      </c>
      <c r="T175" s="2">
        <v>2121</v>
      </c>
      <c r="U175" t="str">
        <f>IF(AND(Table1[[#This Row],[Credit_Category]]="High (5K-10K)", Table1[[#This Row],[Duration_Group]]="Long-term (&gt;24m)", Table1[[#This Row],[Purpose_Category]]="Low"), "High Risk", "Normal")</f>
        <v>Normal</v>
      </c>
      <c r="V17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2.9139999999999997</v>
      </c>
      <c r="W175" t="str">
        <f>IF(Table1[[#This Row],[Risk_Score]]&lt;=4,"Low Risk",IF(Table1[[#This Row],[Risk_Score]]&lt;=8,"Medium Risk",IF(Table1[[#This Row],[Risk_Score]]&lt;=12,"High Risk","Very High Risk")))</f>
        <v>Low Risk</v>
      </c>
    </row>
    <row r="176" spans="1:23" x14ac:dyDescent="0.2">
      <c r="A176" s="2">
        <v>175</v>
      </c>
      <c r="B176">
        <v>26</v>
      </c>
      <c r="C176" t="s">
        <v>45</v>
      </c>
      <c r="D176" t="s">
        <v>18</v>
      </c>
      <c r="E176">
        <v>2</v>
      </c>
      <c r="F176" t="s">
        <v>27</v>
      </c>
      <c r="G176" t="s">
        <v>19</v>
      </c>
      <c r="H176" t="s">
        <v>21</v>
      </c>
      <c r="I176" t="str">
        <f>IF(Table1[[#This Row],[Saving_Account]]="NA", "No", "Yes")</f>
        <v>Yes</v>
      </c>
      <c r="J176" t="s">
        <v>21</v>
      </c>
      <c r="K176" t="str">
        <f>IF(Table1[[#This Row],[Checking_Account]]="NA", "No", "Yes")</f>
        <v>Yes</v>
      </c>
      <c r="L176" s="2">
        <v>3414</v>
      </c>
      <c r="M176" t="s">
        <v>37</v>
      </c>
      <c r="N176">
        <v>21</v>
      </c>
      <c r="O176" t="s">
        <v>43</v>
      </c>
      <c r="P176" t="s">
        <v>35</v>
      </c>
      <c r="Q176" t="s">
        <v>39</v>
      </c>
      <c r="R176" t="s">
        <v>26</v>
      </c>
      <c r="S176" s="2">
        <v>162.57</v>
      </c>
      <c r="T176" s="2">
        <v>1950.86</v>
      </c>
      <c r="U176" t="str">
        <f>IF(AND(Table1[[#This Row],[Credit_Category]]="High (5K-10K)", Table1[[#This Row],[Duration_Group]]="Long-term (&gt;24m)", Table1[[#This Row],[Purpose_Category]]="Low"), "High Risk", "Normal")</f>
        <v>Normal</v>
      </c>
      <c r="V17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6.4139999999999997</v>
      </c>
      <c r="W176" t="str">
        <f>IF(Table1[[#This Row],[Risk_Score]]&lt;=4,"Low Risk",IF(Table1[[#This Row],[Risk_Score]]&lt;=8,"Medium Risk",IF(Table1[[#This Row],[Risk_Score]]&lt;=12,"High Risk","Very High Risk")))</f>
        <v>Medium Risk</v>
      </c>
    </row>
    <row r="177" spans="1:23" x14ac:dyDescent="0.2">
      <c r="A177" s="2">
        <v>176</v>
      </c>
      <c r="B177">
        <v>53</v>
      </c>
      <c r="C177" t="s">
        <v>23</v>
      </c>
      <c r="D177" t="s">
        <v>29</v>
      </c>
      <c r="E177">
        <v>3</v>
      </c>
      <c r="F177" t="s">
        <v>49</v>
      </c>
      <c r="G177" t="s">
        <v>19</v>
      </c>
      <c r="H177" t="s">
        <v>20</v>
      </c>
      <c r="I177" t="str">
        <f>IF(Table1[[#This Row],[Saving_Account]]="NA", "No", "Yes")</f>
        <v>No</v>
      </c>
      <c r="J177" t="s">
        <v>20</v>
      </c>
      <c r="K177" t="str">
        <f>IF(Table1[[#This Row],[Checking_Account]]="NA", "No", "Yes")</f>
        <v>No</v>
      </c>
      <c r="L177" s="2">
        <v>7485</v>
      </c>
      <c r="M177" t="s">
        <v>32</v>
      </c>
      <c r="N177">
        <v>30</v>
      </c>
      <c r="O177" t="s">
        <v>33</v>
      </c>
      <c r="P177" t="s">
        <v>42</v>
      </c>
      <c r="Q177" t="s">
        <v>44</v>
      </c>
      <c r="R177" t="s">
        <v>20</v>
      </c>
      <c r="S177" s="2">
        <v>249.5</v>
      </c>
      <c r="T177" s="2">
        <v>2994</v>
      </c>
      <c r="U177" t="str">
        <f>IF(AND(Table1[[#This Row],[Credit_Category]]="High (5K-10K)", Table1[[#This Row],[Duration_Group]]="Long-term (&gt;24m)", Table1[[#This Row],[Purpose_Category]]="Low"), "High Risk", "Normal")</f>
        <v>Normal</v>
      </c>
      <c r="V17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11.984999999999999</v>
      </c>
      <c r="W177" t="str">
        <f>IF(Table1[[#This Row],[Risk_Score]]&lt;=4,"Low Risk",IF(Table1[[#This Row],[Risk_Score]]&lt;=8,"Medium Risk",IF(Table1[[#This Row],[Risk_Score]]&lt;=12,"High Risk","Very High Risk")))</f>
        <v>High Risk</v>
      </c>
    </row>
    <row r="178" spans="1:23" x14ac:dyDescent="0.2">
      <c r="A178" s="2">
        <v>177</v>
      </c>
      <c r="B178">
        <v>42</v>
      </c>
      <c r="C178" t="s">
        <v>36</v>
      </c>
      <c r="D178" t="s">
        <v>18</v>
      </c>
      <c r="E178">
        <v>2</v>
      </c>
      <c r="F178" t="s">
        <v>27</v>
      </c>
      <c r="G178" t="s">
        <v>19</v>
      </c>
      <c r="H178" t="s">
        <v>21</v>
      </c>
      <c r="I178" t="str">
        <f>IF(Table1[[#This Row],[Saving_Account]]="NA", "No", "Yes")</f>
        <v>Yes</v>
      </c>
      <c r="J178" t="s">
        <v>21</v>
      </c>
      <c r="K178" t="str">
        <f>IF(Table1[[#This Row],[Checking_Account]]="NA", "No", "Yes")</f>
        <v>Yes</v>
      </c>
      <c r="L178" s="2">
        <v>2577</v>
      </c>
      <c r="M178" t="s">
        <v>37</v>
      </c>
      <c r="N178">
        <v>12</v>
      </c>
      <c r="O178" t="s">
        <v>25</v>
      </c>
      <c r="P178" t="s">
        <v>41</v>
      </c>
      <c r="Q178" t="s">
        <v>28</v>
      </c>
      <c r="R178" t="s">
        <v>26</v>
      </c>
      <c r="S178" s="2">
        <v>214.75</v>
      </c>
      <c r="T178" s="2">
        <v>2577</v>
      </c>
      <c r="U178" t="str">
        <f>IF(AND(Table1[[#This Row],[Credit_Category]]="High (5K-10K)", Table1[[#This Row],[Duration_Group]]="Long-term (&gt;24m)", Table1[[#This Row],[Purpose_Category]]="Low"), "High Risk", "Normal")</f>
        <v>Normal</v>
      </c>
      <c r="V17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5.077</v>
      </c>
      <c r="W178" t="str">
        <f>IF(Table1[[#This Row],[Risk_Score]]&lt;=4,"Low Risk",IF(Table1[[#This Row],[Risk_Score]]&lt;=8,"Medium Risk",IF(Table1[[#This Row],[Risk_Score]]&lt;=12,"High Risk","Very High Risk")))</f>
        <v>Medium Risk</v>
      </c>
    </row>
    <row r="179" spans="1:23" x14ac:dyDescent="0.2">
      <c r="A179" s="2">
        <v>178</v>
      </c>
      <c r="B179">
        <v>52</v>
      </c>
      <c r="C179" t="s">
        <v>23</v>
      </c>
      <c r="D179" t="s">
        <v>18</v>
      </c>
      <c r="E179">
        <v>2</v>
      </c>
      <c r="F179" t="s">
        <v>27</v>
      </c>
      <c r="G179" t="s">
        <v>19</v>
      </c>
      <c r="H179" t="s">
        <v>46</v>
      </c>
      <c r="I179" t="str">
        <f>IF(Table1[[#This Row],[Saving_Account]]="NA", "No", "Yes")</f>
        <v>Yes</v>
      </c>
      <c r="J179" t="s">
        <v>21</v>
      </c>
      <c r="K179" t="str">
        <f>IF(Table1[[#This Row],[Checking_Account]]="NA", "No", "Yes")</f>
        <v>Yes</v>
      </c>
      <c r="L179" s="2">
        <v>338</v>
      </c>
      <c r="M179" t="s">
        <v>24</v>
      </c>
      <c r="N179">
        <v>6</v>
      </c>
      <c r="O179" t="s">
        <v>25</v>
      </c>
      <c r="P179" t="s">
        <v>22</v>
      </c>
      <c r="Q179" t="s">
        <v>28</v>
      </c>
      <c r="R179" t="s">
        <v>47</v>
      </c>
      <c r="S179" s="2">
        <v>56.33</v>
      </c>
      <c r="T179" s="2">
        <v>676</v>
      </c>
      <c r="U179" t="str">
        <f>IF(AND(Table1[[#This Row],[Credit_Category]]="High (5K-10K)", Table1[[#This Row],[Duration_Group]]="Long-term (&gt;24m)", Table1[[#This Row],[Purpose_Category]]="Low"), "High Risk", "Normal")</f>
        <v>Normal</v>
      </c>
      <c r="V17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0.83800000000000008</v>
      </c>
      <c r="W179" t="str">
        <f>IF(Table1[[#This Row],[Risk_Score]]&lt;=4,"Low Risk",IF(Table1[[#This Row],[Risk_Score]]&lt;=8,"Medium Risk",IF(Table1[[#This Row],[Risk_Score]]&lt;=12,"High Risk","Very High Risk")))</f>
        <v>Low Risk</v>
      </c>
    </row>
    <row r="180" spans="1:23" x14ac:dyDescent="0.2">
      <c r="A180" s="2">
        <v>179</v>
      </c>
      <c r="B180">
        <v>31</v>
      </c>
      <c r="C180" t="s">
        <v>45</v>
      </c>
      <c r="D180" t="s">
        <v>18</v>
      </c>
      <c r="E180">
        <v>3</v>
      </c>
      <c r="F180" t="s">
        <v>49</v>
      </c>
      <c r="G180" t="s">
        <v>48</v>
      </c>
      <c r="H180" t="s">
        <v>21</v>
      </c>
      <c r="I180" t="str">
        <f>IF(Table1[[#This Row],[Saving_Account]]="NA", "No", "Yes")</f>
        <v>Yes</v>
      </c>
      <c r="J180" t="s">
        <v>20</v>
      </c>
      <c r="K180" t="str">
        <f>IF(Table1[[#This Row],[Checking_Account]]="NA", "No", "Yes")</f>
        <v>No</v>
      </c>
      <c r="L180" s="2">
        <v>1963</v>
      </c>
      <c r="M180" t="s">
        <v>24</v>
      </c>
      <c r="N180">
        <v>12</v>
      </c>
      <c r="O180" t="s">
        <v>25</v>
      </c>
      <c r="P180" t="s">
        <v>22</v>
      </c>
      <c r="Q180" t="s">
        <v>28</v>
      </c>
      <c r="R180" t="s">
        <v>26</v>
      </c>
      <c r="S180" s="2">
        <v>163.58000000000001</v>
      </c>
      <c r="T180" s="2">
        <v>1963</v>
      </c>
      <c r="U180" t="str">
        <f>IF(AND(Table1[[#This Row],[Credit_Category]]="High (5K-10K)", Table1[[#This Row],[Duration_Group]]="Long-term (&gt;24m)", Table1[[#This Row],[Purpose_Category]]="Low"), "High Risk", "Normal")</f>
        <v>Normal</v>
      </c>
      <c r="V18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3.9630000000000001</v>
      </c>
      <c r="W180" t="str">
        <f>IF(Table1[[#This Row],[Risk_Score]]&lt;=4,"Low Risk",IF(Table1[[#This Row],[Risk_Score]]&lt;=8,"Medium Risk",IF(Table1[[#This Row],[Risk_Score]]&lt;=12,"High Risk","Very High Risk")))</f>
        <v>Low Risk</v>
      </c>
    </row>
    <row r="181" spans="1:23" x14ac:dyDescent="0.2">
      <c r="A181" s="2">
        <v>180</v>
      </c>
      <c r="B181">
        <v>65</v>
      </c>
      <c r="C181" t="s">
        <v>23</v>
      </c>
      <c r="D181" t="s">
        <v>18</v>
      </c>
      <c r="E181">
        <v>2</v>
      </c>
      <c r="F181" t="s">
        <v>27</v>
      </c>
      <c r="G181" t="s">
        <v>19</v>
      </c>
      <c r="H181" t="s">
        <v>21</v>
      </c>
      <c r="I181" t="str">
        <f>IF(Table1[[#This Row],[Saving_Account]]="NA", "No", "Yes")</f>
        <v>Yes</v>
      </c>
      <c r="J181" t="s">
        <v>21</v>
      </c>
      <c r="K181" t="str">
        <f>IF(Table1[[#This Row],[Checking_Account]]="NA", "No", "Yes")</f>
        <v>Yes</v>
      </c>
      <c r="L181" s="2">
        <v>571</v>
      </c>
      <c r="M181" t="s">
        <v>24</v>
      </c>
      <c r="N181">
        <v>21</v>
      </c>
      <c r="O181" t="s">
        <v>43</v>
      </c>
      <c r="P181" t="s">
        <v>42</v>
      </c>
      <c r="Q181" t="s">
        <v>44</v>
      </c>
      <c r="R181" t="s">
        <v>26</v>
      </c>
      <c r="S181" s="2">
        <v>27.19</v>
      </c>
      <c r="T181" s="2">
        <v>326.29000000000002</v>
      </c>
      <c r="U181" t="str">
        <f>IF(AND(Table1[[#This Row],[Credit_Category]]="High (5K-10K)", Table1[[#This Row],[Duration_Group]]="Long-term (&gt;24m)", Table1[[#This Row],[Purpose_Category]]="Low"), "High Risk", "Normal")</f>
        <v>Normal</v>
      </c>
      <c r="V18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3.0709999999999997</v>
      </c>
      <c r="W181" t="str">
        <f>IF(Table1[[#This Row],[Risk_Score]]&lt;=4,"Low Risk",IF(Table1[[#This Row],[Risk_Score]]&lt;=8,"Medium Risk",IF(Table1[[#This Row],[Risk_Score]]&lt;=12,"High Risk","Very High Risk")))</f>
        <v>Low Risk</v>
      </c>
    </row>
    <row r="182" spans="1:23" x14ac:dyDescent="0.2">
      <c r="A182" s="2">
        <v>181</v>
      </c>
      <c r="B182">
        <v>28</v>
      </c>
      <c r="C182" t="s">
        <v>45</v>
      </c>
      <c r="D182" t="s">
        <v>18</v>
      </c>
      <c r="E182">
        <v>2</v>
      </c>
      <c r="F182" t="s">
        <v>27</v>
      </c>
      <c r="G182" t="s">
        <v>19</v>
      </c>
      <c r="H182" t="s">
        <v>21</v>
      </c>
      <c r="I182" t="str">
        <f>IF(Table1[[#This Row],[Saving_Account]]="NA", "No", "Yes")</f>
        <v>Yes</v>
      </c>
      <c r="J182" t="s">
        <v>20</v>
      </c>
      <c r="K182" t="str">
        <f>IF(Table1[[#This Row],[Checking_Account]]="NA", "No", "Yes")</f>
        <v>No</v>
      </c>
      <c r="L182" s="2">
        <v>9572</v>
      </c>
      <c r="M182" t="s">
        <v>32</v>
      </c>
      <c r="N182">
        <v>36</v>
      </c>
      <c r="O182" t="s">
        <v>33</v>
      </c>
      <c r="P182" t="s">
        <v>51</v>
      </c>
      <c r="Q182" t="s">
        <v>52</v>
      </c>
      <c r="R182" t="s">
        <v>26</v>
      </c>
      <c r="S182" s="2">
        <v>265.89</v>
      </c>
      <c r="T182" s="2">
        <v>3190.67</v>
      </c>
      <c r="U182" t="str">
        <f>IF(AND(Table1[[#This Row],[Credit_Category]]="High (5K-10K)", Table1[[#This Row],[Duration_Group]]="Long-term (&gt;24m)", Table1[[#This Row],[Purpose_Category]]="Low"), "High Risk", "Normal")</f>
        <v>Normal</v>
      </c>
      <c r="V18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14.571999999999999</v>
      </c>
      <c r="W182" t="str">
        <f>IF(Table1[[#This Row],[Risk_Score]]&lt;=4,"Low Risk",IF(Table1[[#This Row],[Risk_Score]]&lt;=8,"Medium Risk",IF(Table1[[#This Row],[Risk_Score]]&lt;=12,"High Risk","Very High Risk")))</f>
        <v>Very High Risk</v>
      </c>
    </row>
    <row r="183" spans="1:23" x14ac:dyDescent="0.2">
      <c r="A183" s="2">
        <v>182</v>
      </c>
      <c r="B183">
        <v>30</v>
      </c>
      <c r="C183" t="s">
        <v>45</v>
      </c>
      <c r="D183" t="s">
        <v>18</v>
      </c>
      <c r="E183">
        <v>3</v>
      </c>
      <c r="F183" t="s">
        <v>49</v>
      </c>
      <c r="G183" t="s">
        <v>19</v>
      </c>
      <c r="H183" t="s">
        <v>21</v>
      </c>
      <c r="I183" t="str">
        <f>IF(Table1[[#This Row],[Saving_Account]]="NA", "No", "Yes")</f>
        <v>Yes</v>
      </c>
      <c r="J183" t="s">
        <v>30</v>
      </c>
      <c r="K183" t="str">
        <f>IF(Table1[[#This Row],[Checking_Account]]="NA", "No", "Yes")</f>
        <v>Yes</v>
      </c>
      <c r="L183" s="2">
        <v>4455</v>
      </c>
      <c r="M183" t="s">
        <v>37</v>
      </c>
      <c r="N183">
        <v>36</v>
      </c>
      <c r="O183" t="s">
        <v>33</v>
      </c>
      <c r="P183" t="s">
        <v>51</v>
      </c>
      <c r="Q183" t="s">
        <v>52</v>
      </c>
      <c r="R183" t="s">
        <v>34</v>
      </c>
      <c r="S183" s="2">
        <v>123.75</v>
      </c>
      <c r="T183" s="2">
        <v>1485</v>
      </c>
      <c r="U183" t="str">
        <f>IF(AND(Table1[[#This Row],[Credit_Category]]="High (5K-10K)", Table1[[#This Row],[Duration_Group]]="Long-term (&gt;24m)", Table1[[#This Row],[Purpose_Category]]="Low"), "High Risk", "Normal")</f>
        <v>Normal</v>
      </c>
      <c r="V18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7.9550000000000001</v>
      </c>
      <c r="W183" t="str">
        <f>IF(Table1[[#This Row],[Risk_Score]]&lt;=4,"Low Risk",IF(Table1[[#This Row],[Risk_Score]]&lt;=8,"Medium Risk",IF(Table1[[#This Row],[Risk_Score]]&lt;=12,"High Risk","Very High Risk")))</f>
        <v>Medium Risk</v>
      </c>
    </row>
    <row r="184" spans="1:23" x14ac:dyDescent="0.2">
      <c r="A184" s="2">
        <v>183</v>
      </c>
      <c r="B184">
        <v>40</v>
      </c>
      <c r="C184" t="s">
        <v>36</v>
      </c>
      <c r="D184" t="s">
        <v>18</v>
      </c>
      <c r="E184">
        <v>1</v>
      </c>
      <c r="F184" t="s">
        <v>38</v>
      </c>
      <c r="G184" t="s">
        <v>19</v>
      </c>
      <c r="H184" t="s">
        <v>20</v>
      </c>
      <c r="I184" t="str">
        <f>IF(Table1[[#This Row],[Saving_Account]]="NA", "No", "Yes")</f>
        <v>No</v>
      </c>
      <c r="J184" t="s">
        <v>21</v>
      </c>
      <c r="K184" t="str">
        <f>IF(Table1[[#This Row],[Checking_Account]]="NA", "No", "Yes")</f>
        <v>Yes</v>
      </c>
      <c r="L184" s="2">
        <v>1647</v>
      </c>
      <c r="M184" t="s">
        <v>24</v>
      </c>
      <c r="N184">
        <v>21</v>
      </c>
      <c r="O184" t="s">
        <v>43</v>
      </c>
      <c r="P184" t="s">
        <v>42</v>
      </c>
      <c r="Q184" t="s">
        <v>44</v>
      </c>
      <c r="R184" t="s">
        <v>26</v>
      </c>
      <c r="S184" s="2">
        <v>78.430000000000007</v>
      </c>
      <c r="T184" s="2">
        <v>941.14</v>
      </c>
      <c r="U184" t="str">
        <f>IF(AND(Table1[[#This Row],[Credit_Category]]="High (5K-10K)", Table1[[#This Row],[Duration_Group]]="Long-term (&gt;24m)", Table1[[#This Row],[Purpose_Category]]="Low"), "High Risk", "Normal")</f>
        <v>Normal</v>
      </c>
      <c r="V18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3.6470000000000002</v>
      </c>
      <c r="W184" t="str">
        <f>IF(Table1[[#This Row],[Risk_Score]]&lt;=4,"Low Risk",IF(Table1[[#This Row],[Risk_Score]]&lt;=8,"Medium Risk",IF(Table1[[#This Row],[Risk_Score]]&lt;=12,"High Risk","Very High Risk")))</f>
        <v>Low Risk</v>
      </c>
    </row>
    <row r="185" spans="1:23" x14ac:dyDescent="0.2">
      <c r="A185" s="2">
        <v>184</v>
      </c>
      <c r="B185">
        <v>50</v>
      </c>
      <c r="C185" t="s">
        <v>36</v>
      </c>
      <c r="D185" t="s">
        <v>18</v>
      </c>
      <c r="E185">
        <v>2</v>
      </c>
      <c r="F185" t="s">
        <v>27</v>
      </c>
      <c r="G185" t="s">
        <v>19</v>
      </c>
      <c r="H185" t="s">
        <v>50</v>
      </c>
      <c r="I185" t="str">
        <f>IF(Table1[[#This Row],[Saving_Account]]="NA", "No", "Yes")</f>
        <v>Yes</v>
      </c>
      <c r="J185" t="s">
        <v>20</v>
      </c>
      <c r="K185" t="str">
        <f>IF(Table1[[#This Row],[Checking_Account]]="NA", "No", "Yes")</f>
        <v>No</v>
      </c>
      <c r="L185" s="2">
        <v>3777</v>
      </c>
      <c r="M185" t="s">
        <v>37</v>
      </c>
      <c r="N185">
        <v>24</v>
      </c>
      <c r="O185" t="s">
        <v>43</v>
      </c>
      <c r="P185" t="s">
        <v>41</v>
      </c>
      <c r="Q185" t="s">
        <v>28</v>
      </c>
      <c r="R185" t="s">
        <v>47</v>
      </c>
      <c r="S185" s="2">
        <v>157.38</v>
      </c>
      <c r="T185" s="2">
        <v>1888.5</v>
      </c>
      <c r="U185" t="str">
        <f>IF(AND(Table1[[#This Row],[Credit_Category]]="High (5K-10K)", Table1[[#This Row],[Duration_Group]]="Long-term (&gt;24m)", Table1[[#This Row],[Purpose_Category]]="Low"), "High Risk", "Normal")</f>
        <v>Normal</v>
      </c>
      <c r="V18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4.2770000000000001</v>
      </c>
      <c r="W185" t="str">
        <f>IF(Table1[[#This Row],[Risk_Score]]&lt;=4,"Low Risk",IF(Table1[[#This Row],[Risk_Score]]&lt;=8,"Medium Risk",IF(Table1[[#This Row],[Risk_Score]]&lt;=12,"High Risk","Very High Risk")))</f>
        <v>Medium Risk</v>
      </c>
    </row>
    <row r="186" spans="1:23" x14ac:dyDescent="0.2">
      <c r="A186" s="2">
        <v>185</v>
      </c>
      <c r="B186">
        <v>36</v>
      </c>
      <c r="C186" t="s">
        <v>36</v>
      </c>
      <c r="D186" t="s">
        <v>18</v>
      </c>
      <c r="E186">
        <v>2</v>
      </c>
      <c r="F186" t="s">
        <v>27</v>
      </c>
      <c r="G186" t="s">
        <v>19</v>
      </c>
      <c r="H186" t="s">
        <v>21</v>
      </c>
      <c r="I186" t="str">
        <f>IF(Table1[[#This Row],[Saving_Account]]="NA", "No", "Yes")</f>
        <v>Yes</v>
      </c>
      <c r="J186" t="s">
        <v>30</v>
      </c>
      <c r="K186" t="str">
        <f>IF(Table1[[#This Row],[Checking_Account]]="NA", "No", "Yes")</f>
        <v>Yes</v>
      </c>
      <c r="L186" s="2">
        <v>884</v>
      </c>
      <c r="M186" t="s">
        <v>24</v>
      </c>
      <c r="N186">
        <v>18</v>
      </c>
      <c r="O186" t="s">
        <v>43</v>
      </c>
      <c r="P186" t="s">
        <v>42</v>
      </c>
      <c r="Q186" t="s">
        <v>44</v>
      </c>
      <c r="R186" t="s">
        <v>34</v>
      </c>
      <c r="S186" s="2">
        <v>49.11</v>
      </c>
      <c r="T186" s="2">
        <v>589.33000000000004</v>
      </c>
      <c r="U186" t="str">
        <f>IF(AND(Table1[[#This Row],[Credit_Category]]="High (5K-10K)", Table1[[#This Row],[Duration_Group]]="Long-term (&gt;24m)", Table1[[#This Row],[Purpose_Category]]="Low"), "High Risk", "Normal")</f>
        <v>Normal</v>
      </c>
      <c r="V18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2.3839999999999999</v>
      </c>
      <c r="W186" t="str">
        <f>IF(Table1[[#This Row],[Risk_Score]]&lt;=4,"Low Risk",IF(Table1[[#This Row],[Risk_Score]]&lt;=8,"Medium Risk",IF(Table1[[#This Row],[Risk_Score]]&lt;=12,"High Risk","Very High Risk")))</f>
        <v>Low Risk</v>
      </c>
    </row>
    <row r="187" spans="1:23" x14ac:dyDescent="0.2">
      <c r="A187" s="2">
        <v>186</v>
      </c>
      <c r="B187">
        <v>31</v>
      </c>
      <c r="C187" t="s">
        <v>45</v>
      </c>
      <c r="D187" t="s">
        <v>18</v>
      </c>
      <c r="E187">
        <v>2</v>
      </c>
      <c r="F187" t="s">
        <v>27</v>
      </c>
      <c r="G187" t="s">
        <v>19</v>
      </c>
      <c r="H187" t="s">
        <v>21</v>
      </c>
      <c r="I187" t="str">
        <f>IF(Table1[[#This Row],[Saving_Account]]="NA", "No", "Yes")</f>
        <v>Yes</v>
      </c>
      <c r="J187" t="s">
        <v>20</v>
      </c>
      <c r="K187" t="str">
        <f>IF(Table1[[#This Row],[Checking_Account]]="NA", "No", "Yes")</f>
        <v>No</v>
      </c>
      <c r="L187" s="2">
        <v>1360</v>
      </c>
      <c r="M187" t="s">
        <v>24</v>
      </c>
      <c r="N187">
        <v>15</v>
      </c>
      <c r="O187" t="s">
        <v>43</v>
      </c>
      <c r="P187" t="s">
        <v>22</v>
      </c>
      <c r="Q187" t="s">
        <v>28</v>
      </c>
      <c r="R187" t="s">
        <v>26</v>
      </c>
      <c r="S187" s="2">
        <v>90.67</v>
      </c>
      <c r="T187" s="2">
        <v>1088</v>
      </c>
      <c r="U187" t="str">
        <f>IF(AND(Table1[[#This Row],[Credit_Category]]="High (5K-10K)", Table1[[#This Row],[Duration_Group]]="Long-term (&gt;24m)", Table1[[#This Row],[Purpose_Category]]="Low"), "High Risk", "Normal")</f>
        <v>Normal</v>
      </c>
      <c r="V18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3.8600000000000003</v>
      </c>
      <c r="W187" t="str">
        <f>IF(Table1[[#This Row],[Risk_Score]]&lt;=4,"Low Risk",IF(Table1[[#This Row],[Risk_Score]]&lt;=8,"Medium Risk",IF(Table1[[#This Row],[Risk_Score]]&lt;=12,"High Risk","Very High Risk")))</f>
        <v>Low Risk</v>
      </c>
    </row>
    <row r="188" spans="1:23" x14ac:dyDescent="0.2">
      <c r="A188" s="2">
        <v>187</v>
      </c>
      <c r="B188">
        <v>74</v>
      </c>
      <c r="C188" t="s">
        <v>23</v>
      </c>
      <c r="D188" t="s">
        <v>29</v>
      </c>
      <c r="E188">
        <v>3</v>
      </c>
      <c r="F188" t="s">
        <v>49</v>
      </c>
      <c r="G188" t="s">
        <v>40</v>
      </c>
      <c r="H188" t="s">
        <v>21</v>
      </c>
      <c r="I188" t="str">
        <f>IF(Table1[[#This Row],[Saving_Account]]="NA", "No", "Yes")</f>
        <v>Yes</v>
      </c>
      <c r="J188" t="s">
        <v>30</v>
      </c>
      <c r="K188" t="str">
        <f>IF(Table1[[#This Row],[Checking_Account]]="NA", "No", "Yes")</f>
        <v>Yes</v>
      </c>
      <c r="L188" s="2">
        <v>5129</v>
      </c>
      <c r="M188" t="s">
        <v>32</v>
      </c>
      <c r="N188">
        <v>9</v>
      </c>
      <c r="O188" t="s">
        <v>25</v>
      </c>
      <c r="P188" t="s">
        <v>42</v>
      </c>
      <c r="Q188" t="s">
        <v>44</v>
      </c>
      <c r="R188" t="s">
        <v>34</v>
      </c>
      <c r="S188" s="2">
        <v>569.89</v>
      </c>
      <c r="T188" s="2">
        <v>6838.67</v>
      </c>
      <c r="U188" t="str">
        <f>IF(AND(Table1[[#This Row],[Credit_Category]]="High (5K-10K)", Table1[[#This Row],[Duration_Group]]="Long-term (&gt;24m)", Table1[[#This Row],[Purpose_Category]]="Low"), "High Risk", "Normal")</f>
        <v>Normal</v>
      </c>
      <c r="V18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7.1289999999999996</v>
      </c>
      <c r="W188" t="str">
        <f>IF(Table1[[#This Row],[Risk_Score]]&lt;=4,"Low Risk",IF(Table1[[#This Row],[Risk_Score]]&lt;=8,"Medium Risk",IF(Table1[[#This Row],[Risk_Score]]&lt;=12,"High Risk","Very High Risk")))</f>
        <v>Medium Risk</v>
      </c>
    </row>
    <row r="189" spans="1:23" x14ac:dyDescent="0.2">
      <c r="A189" s="2">
        <v>188</v>
      </c>
      <c r="B189">
        <v>68</v>
      </c>
      <c r="C189" t="s">
        <v>23</v>
      </c>
      <c r="D189" t="s">
        <v>18</v>
      </c>
      <c r="E189">
        <v>0</v>
      </c>
      <c r="F189" t="s">
        <v>56</v>
      </c>
      <c r="G189" t="s">
        <v>40</v>
      </c>
      <c r="H189" t="s">
        <v>21</v>
      </c>
      <c r="I189" t="str">
        <f>IF(Table1[[#This Row],[Saving_Account]]="NA", "No", "Yes")</f>
        <v>Yes</v>
      </c>
      <c r="J189" t="s">
        <v>30</v>
      </c>
      <c r="K189" t="str">
        <f>IF(Table1[[#This Row],[Checking_Account]]="NA", "No", "Yes")</f>
        <v>Yes</v>
      </c>
      <c r="L189" s="2">
        <v>1175</v>
      </c>
      <c r="M189" t="s">
        <v>24</v>
      </c>
      <c r="N189">
        <v>16</v>
      </c>
      <c r="O189" t="s">
        <v>43</v>
      </c>
      <c r="P189" t="s">
        <v>42</v>
      </c>
      <c r="Q189" t="s">
        <v>44</v>
      </c>
      <c r="R189" t="s">
        <v>34</v>
      </c>
      <c r="S189" s="2">
        <v>73.44</v>
      </c>
      <c r="T189" s="2">
        <v>881.25</v>
      </c>
      <c r="U189" t="str">
        <f>IF(AND(Table1[[#This Row],[Credit_Category]]="High (5K-10K)", Table1[[#This Row],[Duration_Group]]="Long-term (&gt;24m)", Table1[[#This Row],[Purpose_Category]]="Low"), "High Risk", "Normal")</f>
        <v>Normal</v>
      </c>
      <c r="V18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3.1749999999999998</v>
      </c>
      <c r="W189" t="str">
        <f>IF(Table1[[#This Row],[Risk_Score]]&lt;=4,"Low Risk",IF(Table1[[#This Row],[Risk_Score]]&lt;=8,"Medium Risk",IF(Table1[[#This Row],[Risk_Score]]&lt;=12,"High Risk","Very High Risk")))</f>
        <v>Low Risk</v>
      </c>
    </row>
    <row r="190" spans="1:23" x14ac:dyDescent="0.2">
      <c r="A190" s="2">
        <v>189</v>
      </c>
      <c r="B190">
        <v>20</v>
      </c>
      <c r="C190" t="s">
        <v>31</v>
      </c>
      <c r="D190" t="s">
        <v>18</v>
      </c>
      <c r="E190">
        <v>2</v>
      </c>
      <c r="F190" t="s">
        <v>27</v>
      </c>
      <c r="G190" t="s">
        <v>19</v>
      </c>
      <c r="H190" t="s">
        <v>30</v>
      </c>
      <c r="I190" t="str">
        <f>IF(Table1[[#This Row],[Saving_Account]]="NA", "No", "Yes")</f>
        <v>Yes</v>
      </c>
      <c r="J190" t="s">
        <v>21</v>
      </c>
      <c r="K190" t="str">
        <f>IF(Table1[[#This Row],[Checking_Account]]="NA", "No", "Yes")</f>
        <v>Yes</v>
      </c>
      <c r="L190" s="2">
        <v>674</v>
      </c>
      <c r="M190" t="s">
        <v>24</v>
      </c>
      <c r="N190">
        <v>12</v>
      </c>
      <c r="O190" t="s">
        <v>25</v>
      </c>
      <c r="P190" t="s">
        <v>22</v>
      </c>
      <c r="Q190" t="s">
        <v>28</v>
      </c>
      <c r="R190" t="s">
        <v>34</v>
      </c>
      <c r="S190" s="2">
        <v>56.17</v>
      </c>
      <c r="T190" s="2">
        <v>674</v>
      </c>
      <c r="U190" t="str">
        <f>IF(AND(Table1[[#This Row],[Credit_Category]]="High (5K-10K)", Table1[[#This Row],[Duration_Group]]="Long-term (&gt;24m)", Table1[[#This Row],[Purpose_Category]]="Low"), "High Risk", "Normal")</f>
        <v>Normal</v>
      </c>
      <c r="V19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3.6739999999999999</v>
      </c>
      <c r="W190" t="str">
        <f>IF(Table1[[#This Row],[Risk_Score]]&lt;=4,"Low Risk",IF(Table1[[#This Row],[Risk_Score]]&lt;=8,"Medium Risk",IF(Table1[[#This Row],[Risk_Score]]&lt;=12,"High Risk","Very High Risk")))</f>
        <v>Low Risk</v>
      </c>
    </row>
    <row r="191" spans="1:23" x14ac:dyDescent="0.2">
      <c r="A191" s="2">
        <v>190</v>
      </c>
      <c r="B191">
        <v>33</v>
      </c>
      <c r="C191" t="s">
        <v>45</v>
      </c>
      <c r="D191" t="s">
        <v>29</v>
      </c>
      <c r="E191">
        <v>2</v>
      </c>
      <c r="F191" t="s">
        <v>27</v>
      </c>
      <c r="G191" t="s">
        <v>19</v>
      </c>
      <c r="H191" t="s">
        <v>21</v>
      </c>
      <c r="I191" t="str">
        <f>IF(Table1[[#This Row],[Saving_Account]]="NA", "No", "Yes")</f>
        <v>Yes</v>
      </c>
      <c r="J191" t="s">
        <v>30</v>
      </c>
      <c r="K191" t="str">
        <f>IF(Table1[[#This Row],[Checking_Account]]="NA", "No", "Yes")</f>
        <v>Yes</v>
      </c>
      <c r="L191" s="2">
        <v>3244</v>
      </c>
      <c r="M191" t="s">
        <v>37</v>
      </c>
      <c r="N191">
        <v>18</v>
      </c>
      <c r="O191" t="s">
        <v>43</v>
      </c>
      <c r="P191" t="s">
        <v>41</v>
      </c>
      <c r="Q191" t="s">
        <v>28</v>
      </c>
      <c r="R191" t="s">
        <v>34</v>
      </c>
      <c r="S191" s="2">
        <v>180.22</v>
      </c>
      <c r="T191" s="2">
        <v>2162.67</v>
      </c>
      <c r="U191" t="str">
        <f>IF(AND(Table1[[#This Row],[Credit_Category]]="High (5K-10K)", Table1[[#This Row],[Duration_Group]]="Long-term (&gt;24m)", Table1[[#This Row],[Purpose_Category]]="Low"), "High Risk", "Normal")</f>
        <v>Normal</v>
      </c>
      <c r="V19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4.7439999999999998</v>
      </c>
      <c r="W191" t="str">
        <f>IF(Table1[[#This Row],[Risk_Score]]&lt;=4,"Low Risk",IF(Table1[[#This Row],[Risk_Score]]&lt;=8,"Medium Risk",IF(Table1[[#This Row],[Risk_Score]]&lt;=12,"High Risk","Very High Risk")))</f>
        <v>Medium Risk</v>
      </c>
    </row>
    <row r="192" spans="1:23" x14ac:dyDescent="0.2">
      <c r="A192" s="2">
        <v>191</v>
      </c>
      <c r="B192">
        <v>54</v>
      </c>
      <c r="C192" t="s">
        <v>23</v>
      </c>
      <c r="D192" t="s">
        <v>18</v>
      </c>
      <c r="E192">
        <v>3</v>
      </c>
      <c r="F192" t="s">
        <v>49</v>
      </c>
      <c r="G192" t="s">
        <v>19</v>
      </c>
      <c r="H192" t="s">
        <v>50</v>
      </c>
      <c r="I192" t="str">
        <f>IF(Table1[[#This Row],[Saving_Account]]="NA", "No", "Yes")</f>
        <v>Yes</v>
      </c>
      <c r="J192" t="s">
        <v>20</v>
      </c>
      <c r="K192" t="str">
        <f>IF(Table1[[#This Row],[Checking_Account]]="NA", "No", "Yes")</f>
        <v>No</v>
      </c>
      <c r="L192" s="2">
        <v>4591</v>
      </c>
      <c r="M192" t="s">
        <v>37</v>
      </c>
      <c r="N192">
        <v>24</v>
      </c>
      <c r="O192" t="s">
        <v>43</v>
      </c>
      <c r="P192" t="s">
        <v>51</v>
      </c>
      <c r="Q192" t="s">
        <v>52</v>
      </c>
      <c r="R192" t="s">
        <v>47</v>
      </c>
      <c r="S192" s="2">
        <v>191.29</v>
      </c>
      <c r="T192" s="2">
        <v>2295.5</v>
      </c>
      <c r="U192" t="str">
        <f>IF(AND(Table1[[#This Row],[Credit_Category]]="High (5K-10K)", Table1[[#This Row],[Duration_Group]]="Long-term (&gt;24m)", Table1[[#This Row],[Purpose_Category]]="Low"), "High Risk", "Normal")</f>
        <v>Normal</v>
      </c>
      <c r="V19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5.5910000000000002</v>
      </c>
      <c r="W192" t="str">
        <f>IF(Table1[[#This Row],[Risk_Score]]&lt;=4,"Low Risk",IF(Table1[[#This Row],[Risk_Score]]&lt;=8,"Medium Risk",IF(Table1[[#This Row],[Risk_Score]]&lt;=12,"High Risk","Very High Risk")))</f>
        <v>Medium Risk</v>
      </c>
    </row>
    <row r="193" spans="1:23" x14ac:dyDescent="0.2">
      <c r="A193" s="2">
        <v>192</v>
      </c>
      <c r="B193">
        <v>34</v>
      </c>
      <c r="C193" t="s">
        <v>45</v>
      </c>
      <c r="D193" t="s">
        <v>18</v>
      </c>
      <c r="E193">
        <v>1</v>
      </c>
      <c r="F193" t="s">
        <v>38</v>
      </c>
      <c r="G193" t="s">
        <v>40</v>
      </c>
      <c r="H193" t="s">
        <v>30</v>
      </c>
      <c r="I193" t="str">
        <f>IF(Table1[[#This Row],[Saving_Account]]="NA", "No", "Yes")</f>
        <v>Yes</v>
      </c>
      <c r="J193" t="s">
        <v>30</v>
      </c>
      <c r="K193" t="str">
        <f>IF(Table1[[#This Row],[Checking_Account]]="NA", "No", "Yes")</f>
        <v>Yes</v>
      </c>
      <c r="L193" s="2">
        <v>3844</v>
      </c>
      <c r="M193" t="s">
        <v>37</v>
      </c>
      <c r="N193">
        <v>48</v>
      </c>
      <c r="O193" t="s">
        <v>33</v>
      </c>
      <c r="P193" t="s">
        <v>51</v>
      </c>
      <c r="Q193" t="s">
        <v>52</v>
      </c>
      <c r="R193" t="s">
        <v>34</v>
      </c>
      <c r="S193" s="2">
        <v>80.08</v>
      </c>
      <c r="T193" s="2">
        <v>961</v>
      </c>
      <c r="U193" t="str">
        <f>IF(AND(Table1[[#This Row],[Credit_Category]]="High (5K-10K)", Table1[[#This Row],[Duration_Group]]="Long-term (&gt;24m)", Table1[[#This Row],[Purpose_Category]]="Low"), "High Risk", "Normal")</f>
        <v>Normal</v>
      </c>
      <c r="V19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7.3439999999999994</v>
      </c>
      <c r="W193" t="str">
        <f>IF(Table1[[#This Row],[Risk_Score]]&lt;=4,"Low Risk",IF(Table1[[#This Row],[Risk_Score]]&lt;=8,"Medium Risk",IF(Table1[[#This Row],[Risk_Score]]&lt;=12,"High Risk","Very High Risk")))</f>
        <v>Medium Risk</v>
      </c>
    </row>
    <row r="194" spans="1:23" x14ac:dyDescent="0.2">
      <c r="A194" s="2">
        <v>193</v>
      </c>
      <c r="B194">
        <v>36</v>
      </c>
      <c r="C194" t="s">
        <v>36</v>
      </c>
      <c r="D194" t="s">
        <v>18</v>
      </c>
      <c r="E194">
        <v>2</v>
      </c>
      <c r="F194" t="s">
        <v>27</v>
      </c>
      <c r="G194" t="s">
        <v>19</v>
      </c>
      <c r="H194" t="s">
        <v>21</v>
      </c>
      <c r="I194" t="str">
        <f>IF(Table1[[#This Row],[Saving_Account]]="NA", "No", "Yes")</f>
        <v>Yes</v>
      </c>
      <c r="J194" t="s">
        <v>30</v>
      </c>
      <c r="K194" t="str">
        <f>IF(Table1[[#This Row],[Checking_Account]]="NA", "No", "Yes")</f>
        <v>Yes</v>
      </c>
      <c r="L194" s="2">
        <v>3915</v>
      </c>
      <c r="M194" t="s">
        <v>37</v>
      </c>
      <c r="N194">
        <v>27</v>
      </c>
      <c r="O194" t="s">
        <v>33</v>
      </c>
      <c r="P194" t="s">
        <v>51</v>
      </c>
      <c r="Q194" t="s">
        <v>52</v>
      </c>
      <c r="R194" t="s">
        <v>34</v>
      </c>
      <c r="S194" s="2">
        <v>145</v>
      </c>
      <c r="T194" s="2">
        <v>1740</v>
      </c>
      <c r="U194" t="str">
        <f>IF(AND(Table1[[#This Row],[Credit_Category]]="High (5K-10K)", Table1[[#This Row],[Duration_Group]]="Long-term (&gt;24m)", Table1[[#This Row],[Purpose_Category]]="Low"), "High Risk", "Normal")</f>
        <v>Normal</v>
      </c>
      <c r="V19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7.915</v>
      </c>
      <c r="W194" t="str">
        <f>IF(Table1[[#This Row],[Risk_Score]]&lt;=4,"Low Risk",IF(Table1[[#This Row],[Risk_Score]]&lt;=8,"Medium Risk",IF(Table1[[#This Row],[Risk_Score]]&lt;=12,"High Risk","Very High Risk")))</f>
        <v>Medium Risk</v>
      </c>
    </row>
    <row r="195" spans="1:23" x14ac:dyDescent="0.2">
      <c r="A195" s="2">
        <v>194</v>
      </c>
      <c r="B195">
        <v>29</v>
      </c>
      <c r="C195" t="s">
        <v>45</v>
      </c>
      <c r="D195" t="s">
        <v>18</v>
      </c>
      <c r="E195">
        <v>2</v>
      </c>
      <c r="F195" t="s">
        <v>27</v>
      </c>
      <c r="G195" t="s">
        <v>48</v>
      </c>
      <c r="H195" t="s">
        <v>21</v>
      </c>
      <c r="I195" t="str">
        <f>IF(Table1[[#This Row],[Saving_Account]]="NA", "No", "Yes")</f>
        <v>Yes</v>
      </c>
      <c r="J195" t="s">
        <v>20</v>
      </c>
      <c r="K195" t="str">
        <f>IF(Table1[[#This Row],[Checking_Account]]="NA", "No", "Yes")</f>
        <v>No</v>
      </c>
      <c r="L195" s="2">
        <v>2108</v>
      </c>
      <c r="M195" t="s">
        <v>37</v>
      </c>
      <c r="N195">
        <v>6</v>
      </c>
      <c r="O195" t="s">
        <v>25</v>
      </c>
      <c r="P195" t="s">
        <v>22</v>
      </c>
      <c r="Q195" t="s">
        <v>28</v>
      </c>
      <c r="R195" t="s">
        <v>26</v>
      </c>
      <c r="S195" s="2">
        <v>351.33</v>
      </c>
      <c r="T195" s="2">
        <v>4216</v>
      </c>
      <c r="U195" t="str">
        <f>IF(AND(Table1[[#This Row],[Credit_Category]]="High (5K-10K)", Table1[[#This Row],[Duration_Group]]="Long-term (&gt;24m)", Table1[[#This Row],[Purpose_Category]]="Low"), "High Risk", "Normal")</f>
        <v>Normal</v>
      </c>
      <c r="V19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4.6080000000000005</v>
      </c>
      <c r="W195" t="str">
        <f>IF(Table1[[#This Row],[Risk_Score]]&lt;=4,"Low Risk",IF(Table1[[#This Row],[Risk_Score]]&lt;=8,"Medium Risk",IF(Table1[[#This Row],[Risk_Score]]&lt;=12,"High Risk","Very High Risk")))</f>
        <v>Medium Risk</v>
      </c>
    </row>
    <row r="196" spans="1:23" x14ac:dyDescent="0.2">
      <c r="A196" s="2">
        <v>195</v>
      </c>
      <c r="B196">
        <v>21</v>
      </c>
      <c r="C196" t="s">
        <v>31</v>
      </c>
      <c r="D196" t="s">
        <v>18</v>
      </c>
      <c r="E196">
        <v>2</v>
      </c>
      <c r="F196" t="s">
        <v>27</v>
      </c>
      <c r="G196" t="s">
        <v>48</v>
      </c>
      <c r="H196" t="s">
        <v>30</v>
      </c>
      <c r="I196" t="str">
        <f>IF(Table1[[#This Row],[Saving_Account]]="NA", "No", "Yes")</f>
        <v>Yes</v>
      </c>
      <c r="J196" t="s">
        <v>30</v>
      </c>
      <c r="K196" t="str">
        <f>IF(Table1[[#This Row],[Checking_Account]]="NA", "No", "Yes")</f>
        <v>Yes</v>
      </c>
      <c r="L196" s="2">
        <v>3031</v>
      </c>
      <c r="M196" t="s">
        <v>37</v>
      </c>
      <c r="N196">
        <v>45</v>
      </c>
      <c r="O196" t="s">
        <v>33</v>
      </c>
      <c r="P196" t="s">
        <v>22</v>
      </c>
      <c r="Q196" t="s">
        <v>28</v>
      </c>
      <c r="R196" t="s">
        <v>34</v>
      </c>
      <c r="S196" s="2">
        <v>67.36</v>
      </c>
      <c r="T196" s="2">
        <v>808.27</v>
      </c>
      <c r="U196" t="str">
        <f>IF(AND(Table1[[#This Row],[Credit_Category]]="High (5K-10K)", Table1[[#This Row],[Duration_Group]]="Long-term (&gt;24m)", Table1[[#This Row],[Purpose_Category]]="Low"), "High Risk", "Normal")</f>
        <v>Normal</v>
      </c>
      <c r="V19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7.5310000000000006</v>
      </c>
      <c r="W196" t="str">
        <f>IF(Table1[[#This Row],[Risk_Score]]&lt;=4,"Low Risk",IF(Table1[[#This Row],[Risk_Score]]&lt;=8,"Medium Risk",IF(Table1[[#This Row],[Risk_Score]]&lt;=12,"High Risk","Very High Risk")))</f>
        <v>Medium Risk</v>
      </c>
    </row>
    <row r="197" spans="1:23" x14ac:dyDescent="0.2">
      <c r="A197" s="2">
        <v>196</v>
      </c>
      <c r="B197">
        <v>34</v>
      </c>
      <c r="C197" t="s">
        <v>45</v>
      </c>
      <c r="D197" t="s">
        <v>29</v>
      </c>
      <c r="E197">
        <v>3</v>
      </c>
      <c r="F197" t="s">
        <v>49</v>
      </c>
      <c r="G197" t="s">
        <v>19</v>
      </c>
      <c r="H197" t="s">
        <v>21</v>
      </c>
      <c r="I197" t="str">
        <f>IF(Table1[[#This Row],[Saving_Account]]="NA", "No", "Yes")</f>
        <v>Yes</v>
      </c>
      <c r="J197" t="s">
        <v>30</v>
      </c>
      <c r="K197" t="str">
        <f>IF(Table1[[#This Row],[Checking_Account]]="NA", "No", "Yes")</f>
        <v>Yes</v>
      </c>
      <c r="L197" s="2">
        <v>1501</v>
      </c>
      <c r="M197" t="s">
        <v>24</v>
      </c>
      <c r="N197">
        <v>9</v>
      </c>
      <c r="O197" t="s">
        <v>25</v>
      </c>
      <c r="P197" t="s">
        <v>35</v>
      </c>
      <c r="Q197" t="s">
        <v>39</v>
      </c>
      <c r="R197" t="s">
        <v>34</v>
      </c>
      <c r="S197" s="2">
        <v>166.78</v>
      </c>
      <c r="T197" s="2">
        <v>2001.33</v>
      </c>
      <c r="U197" t="str">
        <f>IF(AND(Table1[[#This Row],[Credit_Category]]="High (5K-10K)", Table1[[#This Row],[Duration_Group]]="Long-term (&gt;24m)", Table1[[#This Row],[Purpose_Category]]="Low"), "High Risk", "Normal")</f>
        <v>Normal</v>
      </c>
      <c r="V19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3.0009999999999999</v>
      </c>
      <c r="W197" t="str">
        <f>IF(Table1[[#This Row],[Risk_Score]]&lt;=4,"Low Risk",IF(Table1[[#This Row],[Risk_Score]]&lt;=8,"Medium Risk",IF(Table1[[#This Row],[Risk_Score]]&lt;=12,"High Risk","Very High Risk")))</f>
        <v>Low Risk</v>
      </c>
    </row>
    <row r="198" spans="1:23" x14ac:dyDescent="0.2">
      <c r="A198" s="2">
        <v>197</v>
      </c>
      <c r="B198">
        <v>28</v>
      </c>
      <c r="C198" t="s">
        <v>45</v>
      </c>
      <c r="D198" t="s">
        <v>29</v>
      </c>
      <c r="E198">
        <v>2</v>
      </c>
      <c r="F198" t="s">
        <v>27</v>
      </c>
      <c r="G198" t="s">
        <v>19</v>
      </c>
      <c r="H198" t="s">
        <v>21</v>
      </c>
      <c r="I198" t="str">
        <f>IF(Table1[[#This Row],[Saving_Account]]="NA", "No", "Yes")</f>
        <v>Yes</v>
      </c>
      <c r="J198" t="s">
        <v>20</v>
      </c>
      <c r="K198" t="str">
        <f>IF(Table1[[#This Row],[Checking_Account]]="NA", "No", "Yes")</f>
        <v>No</v>
      </c>
      <c r="L198" s="2">
        <v>1382</v>
      </c>
      <c r="M198" t="s">
        <v>24</v>
      </c>
      <c r="N198">
        <v>6</v>
      </c>
      <c r="O198" t="s">
        <v>25</v>
      </c>
      <c r="P198" t="s">
        <v>22</v>
      </c>
      <c r="Q198" t="s">
        <v>28</v>
      </c>
      <c r="R198" t="s">
        <v>26</v>
      </c>
      <c r="S198" s="2">
        <v>230.33</v>
      </c>
      <c r="T198" s="2">
        <v>2764</v>
      </c>
      <c r="U198" t="str">
        <f>IF(AND(Table1[[#This Row],[Credit_Category]]="High (5K-10K)", Table1[[#This Row],[Duration_Group]]="Long-term (&gt;24m)", Table1[[#This Row],[Purpose_Category]]="Low"), "High Risk", "Normal")</f>
        <v>Normal</v>
      </c>
      <c r="V19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3.8819999999999997</v>
      </c>
      <c r="W198" t="str">
        <f>IF(Table1[[#This Row],[Risk_Score]]&lt;=4,"Low Risk",IF(Table1[[#This Row],[Risk_Score]]&lt;=8,"Medium Risk",IF(Table1[[#This Row],[Risk_Score]]&lt;=12,"High Risk","Very High Risk")))</f>
        <v>Low Risk</v>
      </c>
    </row>
    <row r="199" spans="1:23" x14ac:dyDescent="0.2">
      <c r="A199" s="2">
        <v>198</v>
      </c>
      <c r="B199">
        <v>27</v>
      </c>
      <c r="C199" t="s">
        <v>45</v>
      </c>
      <c r="D199" t="s">
        <v>29</v>
      </c>
      <c r="E199">
        <v>2</v>
      </c>
      <c r="F199" t="s">
        <v>27</v>
      </c>
      <c r="G199" t="s">
        <v>48</v>
      </c>
      <c r="H199" t="s">
        <v>30</v>
      </c>
      <c r="I199" t="str">
        <f>IF(Table1[[#This Row],[Saving_Account]]="NA", "No", "Yes")</f>
        <v>Yes</v>
      </c>
      <c r="J199" t="s">
        <v>30</v>
      </c>
      <c r="K199" t="str">
        <f>IF(Table1[[#This Row],[Checking_Account]]="NA", "No", "Yes")</f>
        <v>Yes</v>
      </c>
      <c r="L199" s="2">
        <v>951</v>
      </c>
      <c r="M199" t="s">
        <v>24</v>
      </c>
      <c r="N199">
        <v>12</v>
      </c>
      <c r="O199" t="s">
        <v>25</v>
      </c>
      <c r="P199" t="s">
        <v>41</v>
      </c>
      <c r="Q199" t="s">
        <v>28</v>
      </c>
      <c r="R199" t="s">
        <v>34</v>
      </c>
      <c r="S199" s="2">
        <v>79.25</v>
      </c>
      <c r="T199" s="2">
        <v>951</v>
      </c>
      <c r="U199" t="str">
        <f>IF(AND(Table1[[#This Row],[Credit_Category]]="High (5K-10K)", Table1[[#This Row],[Duration_Group]]="Long-term (&gt;24m)", Table1[[#This Row],[Purpose_Category]]="Low"), "High Risk", "Normal")</f>
        <v>Normal</v>
      </c>
      <c r="V19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2.4510000000000001</v>
      </c>
      <c r="W199" t="str">
        <f>IF(Table1[[#This Row],[Risk_Score]]&lt;=4,"Low Risk",IF(Table1[[#This Row],[Risk_Score]]&lt;=8,"Medium Risk",IF(Table1[[#This Row],[Risk_Score]]&lt;=12,"High Risk","Very High Risk")))</f>
        <v>Low Risk</v>
      </c>
    </row>
    <row r="200" spans="1:23" x14ac:dyDescent="0.2">
      <c r="A200" s="2">
        <v>199</v>
      </c>
      <c r="B200">
        <v>36</v>
      </c>
      <c r="C200" t="s">
        <v>36</v>
      </c>
      <c r="D200" t="s">
        <v>18</v>
      </c>
      <c r="E200">
        <v>2</v>
      </c>
      <c r="F200" t="s">
        <v>27</v>
      </c>
      <c r="G200" t="s">
        <v>40</v>
      </c>
      <c r="H200" t="s">
        <v>20</v>
      </c>
      <c r="I200" t="str">
        <f>IF(Table1[[#This Row],[Saving_Account]]="NA", "No", "Yes")</f>
        <v>No</v>
      </c>
      <c r="J200" t="s">
        <v>30</v>
      </c>
      <c r="K200" t="str">
        <f>IF(Table1[[#This Row],[Checking_Account]]="NA", "No", "Yes")</f>
        <v>Yes</v>
      </c>
      <c r="L200" s="2">
        <v>2760</v>
      </c>
      <c r="M200" t="s">
        <v>37</v>
      </c>
      <c r="N200">
        <v>24</v>
      </c>
      <c r="O200" t="s">
        <v>43</v>
      </c>
      <c r="P200" t="s">
        <v>42</v>
      </c>
      <c r="Q200" t="s">
        <v>44</v>
      </c>
      <c r="R200" t="s">
        <v>34</v>
      </c>
      <c r="S200" s="2">
        <v>115</v>
      </c>
      <c r="T200" s="2">
        <v>1380</v>
      </c>
      <c r="U200" t="str">
        <f>IF(AND(Table1[[#This Row],[Credit_Category]]="High (5K-10K)", Table1[[#This Row],[Duration_Group]]="Long-term (&gt;24m)", Table1[[#This Row],[Purpose_Category]]="Low"), "High Risk", "Normal")</f>
        <v>Normal</v>
      </c>
      <c r="V20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4.26</v>
      </c>
      <c r="W200" t="str">
        <f>IF(Table1[[#This Row],[Risk_Score]]&lt;=4,"Low Risk",IF(Table1[[#This Row],[Risk_Score]]&lt;=8,"Medium Risk",IF(Table1[[#This Row],[Risk_Score]]&lt;=12,"High Risk","Very High Risk")))</f>
        <v>Medium Risk</v>
      </c>
    </row>
    <row r="201" spans="1:23" x14ac:dyDescent="0.2">
      <c r="A201" s="2">
        <v>200</v>
      </c>
      <c r="B201">
        <v>40</v>
      </c>
      <c r="C201" t="s">
        <v>36</v>
      </c>
      <c r="D201" t="s">
        <v>18</v>
      </c>
      <c r="E201">
        <v>3</v>
      </c>
      <c r="F201" t="s">
        <v>49</v>
      </c>
      <c r="G201" t="s">
        <v>19</v>
      </c>
      <c r="H201" t="s">
        <v>21</v>
      </c>
      <c r="I201" t="str">
        <f>IF(Table1[[#This Row],[Saving_Account]]="NA", "No", "Yes")</f>
        <v>Yes</v>
      </c>
      <c r="J201" t="s">
        <v>30</v>
      </c>
      <c r="K201" t="str">
        <f>IF(Table1[[#This Row],[Checking_Account]]="NA", "No", "Yes")</f>
        <v>Yes</v>
      </c>
      <c r="L201" s="2">
        <v>4297</v>
      </c>
      <c r="M201" t="s">
        <v>37</v>
      </c>
      <c r="N201">
        <v>18</v>
      </c>
      <c r="O201" t="s">
        <v>43</v>
      </c>
      <c r="P201" t="s">
        <v>41</v>
      </c>
      <c r="Q201" t="s">
        <v>28</v>
      </c>
      <c r="R201" t="s">
        <v>34</v>
      </c>
      <c r="S201" s="2">
        <v>238.72</v>
      </c>
      <c r="T201" s="2">
        <v>2864.67</v>
      </c>
      <c r="U201" t="str">
        <f>IF(AND(Table1[[#This Row],[Credit_Category]]="High (5K-10K)", Table1[[#This Row],[Duration_Group]]="Long-term (&gt;24m)", Table1[[#This Row],[Purpose_Category]]="Low"), "High Risk", "Normal")</f>
        <v>Normal</v>
      </c>
      <c r="V20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5.2969999999999997</v>
      </c>
      <c r="W201" t="str">
        <f>IF(Table1[[#This Row],[Risk_Score]]&lt;=4,"Low Risk",IF(Table1[[#This Row],[Risk_Score]]&lt;=8,"Medium Risk",IF(Table1[[#This Row],[Risk_Score]]&lt;=12,"High Risk","Very High Risk")))</f>
        <v>Medium Risk</v>
      </c>
    </row>
    <row r="202" spans="1:23" x14ac:dyDescent="0.2">
      <c r="A202" s="2">
        <v>201</v>
      </c>
      <c r="B202">
        <v>52</v>
      </c>
      <c r="C202" t="s">
        <v>23</v>
      </c>
      <c r="D202" t="s">
        <v>18</v>
      </c>
      <c r="E202">
        <v>2</v>
      </c>
      <c r="F202" t="s">
        <v>27</v>
      </c>
      <c r="G202" t="s">
        <v>19</v>
      </c>
      <c r="H202" t="s">
        <v>46</v>
      </c>
      <c r="I202" t="str">
        <f>IF(Table1[[#This Row],[Saving_Account]]="NA", "No", "Yes")</f>
        <v>Yes</v>
      </c>
      <c r="J202" t="s">
        <v>20</v>
      </c>
      <c r="K202" t="str">
        <f>IF(Table1[[#This Row],[Checking_Account]]="NA", "No", "Yes")</f>
        <v>No</v>
      </c>
      <c r="L202" s="2">
        <v>936</v>
      </c>
      <c r="M202" t="s">
        <v>24</v>
      </c>
      <c r="N202">
        <v>9</v>
      </c>
      <c r="O202" t="s">
        <v>25</v>
      </c>
      <c r="P202" t="s">
        <v>35</v>
      </c>
      <c r="Q202" t="s">
        <v>39</v>
      </c>
      <c r="R202" t="s">
        <v>47</v>
      </c>
      <c r="S202" s="2">
        <v>104</v>
      </c>
      <c r="T202" s="2">
        <v>1248</v>
      </c>
      <c r="U202" t="str">
        <f>IF(AND(Table1[[#This Row],[Credit_Category]]="High (5K-10K)", Table1[[#This Row],[Duration_Group]]="Long-term (&gt;24m)", Table1[[#This Row],[Purpose_Category]]="Low"), "High Risk", "Normal")</f>
        <v>Normal</v>
      </c>
      <c r="V20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1.9359999999999999</v>
      </c>
      <c r="W202" t="str">
        <f>IF(Table1[[#This Row],[Risk_Score]]&lt;=4,"Low Risk",IF(Table1[[#This Row],[Risk_Score]]&lt;=8,"Medium Risk",IF(Table1[[#This Row],[Risk_Score]]&lt;=12,"High Risk","Very High Risk")))</f>
        <v>Low Risk</v>
      </c>
    </row>
    <row r="203" spans="1:23" x14ac:dyDescent="0.2">
      <c r="A203" s="2">
        <v>202</v>
      </c>
      <c r="B203">
        <v>27</v>
      </c>
      <c r="C203" t="s">
        <v>45</v>
      </c>
      <c r="D203" t="s">
        <v>18</v>
      </c>
      <c r="E203">
        <v>1</v>
      </c>
      <c r="F203" t="s">
        <v>38</v>
      </c>
      <c r="G203" t="s">
        <v>19</v>
      </c>
      <c r="H203" t="s">
        <v>21</v>
      </c>
      <c r="I203" t="str">
        <f>IF(Table1[[#This Row],[Saving_Account]]="NA", "No", "Yes")</f>
        <v>Yes</v>
      </c>
      <c r="J203" t="s">
        <v>21</v>
      </c>
      <c r="K203" t="str">
        <f>IF(Table1[[#This Row],[Checking_Account]]="NA", "No", "Yes")</f>
        <v>Yes</v>
      </c>
      <c r="L203" s="2">
        <v>1168</v>
      </c>
      <c r="M203" t="s">
        <v>24</v>
      </c>
      <c r="N203">
        <v>12</v>
      </c>
      <c r="O203" t="s">
        <v>25</v>
      </c>
      <c r="P203" t="s">
        <v>42</v>
      </c>
      <c r="Q203" t="s">
        <v>44</v>
      </c>
      <c r="R203" t="s">
        <v>26</v>
      </c>
      <c r="S203" s="2">
        <v>97.33</v>
      </c>
      <c r="T203" s="2">
        <v>1168</v>
      </c>
      <c r="U203" t="str">
        <f>IF(AND(Table1[[#This Row],[Credit_Category]]="High (5K-10K)", Table1[[#This Row],[Duration_Group]]="Long-term (&gt;24m)", Table1[[#This Row],[Purpose_Category]]="Low"), "High Risk", "Normal")</f>
        <v>Normal</v>
      </c>
      <c r="V20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3.1680000000000001</v>
      </c>
      <c r="W203" t="str">
        <f>IF(Table1[[#This Row],[Risk_Score]]&lt;=4,"Low Risk",IF(Table1[[#This Row],[Risk_Score]]&lt;=8,"Medium Risk",IF(Table1[[#This Row],[Risk_Score]]&lt;=12,"High Risk","Very High Risk")))</f>
        <v>Low Risk</v>
      </c>
    </row>
    <row r="204" spans="1:23" x14ac:dyDescent="0.2">
      <c r="A204" s="2">
        <v>203</v>
      </c>
      <c r="B204">
        <v>26</v>
      </c>
      <c r="C204" t="s">
        <v>45</v>
      </c>
      <c r="D204" t="s">
        <v>18</v>
      </c>
      <c r="E204">
        <v>2</v>
      </c>
      <c r="F204" t="s">
        <v>27</v>
      </c>
      <c r="G204" t="s">
        <v>19</v>
      </c>
      <c r="H204" t="s">
        <v>21</v>
      </c>
      <c r="I204" t="str">
        <f>IF(Table1[[#This Row],[Saving_Account]]="NA", "No", "Yes")</f>
        <v>Yes</v>
      </c>
      <c r="J204" t="s">
        <v>20</v>
      </c>
      <c r="K204" t="str">
        <f>IF(Table1[[#This Row],[Checking_Account]]="NA", "No", "Yes")</f>
        <v>No</v>
      </c>
      <c r="L204" s="2">
        <v>5117</v>
      </c>
      <c r="M204" t="s">
        <v>32</v>
      </c>
      <c r="N204">
        <v>27</v>
      </c>
      <c r="O204" t="s">
        <v>33</v>
      </c>
      <c r="P204" t="s">
        <v>51</v>
      </c>
      <c r="Q204" t="s">
        <v>52</v>
      </c>
      <c r="R204" t="s">
        <v>26</v>
      </c>
      <c r="S204" s="2">
        <v>189.52</v>
      </c>
      <c r="T204" s="2">
        <v>2274.2199999999998</v>
      </c>
      <c r="U204" t="str">
        <f>IF(AND(Table1[[#This Row],[Credit_Category]]="High (5K-10K)", Table1[[#This Row],[Duration_Group]]="Long-term (&gt;24m)", Table1[[#This Row],[Purpose_Category]]="Low"), "High Risk", "Normal")</f>
        <v>Normal</v>
      </c>
      <c r="V20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10.117000000000001</v>
      </c>
      <c r="W204" t="str">
        <f>IF(Table1[[#This Row],[Risk_Score]]&lt;=4,"Low Risk",IF(Table1[[#This Row],[Risk_Score]]&lt;=8,"Medium Risk",IF(Table1[[#This Row],[Risk_Score]]&lt;=12,"High Risk","Very High Risk")))</f>
        <v>High Risk</v>
      </c>
    </row>
    <row r="205" spans="1:23" x14ac:dyDescent="0.2">
      <c r="A205" s="2">
        <v>204</v>
      </c>
      <c r="B205">
        <v>21</v>
      </c>
      <c r="C205" t="s">
        <v>31</v>
      </c>
      <c r="D205" t="s">
        <v>18</v>
      </c>
      <c r="E205">
        <v>2</v>
      </c>
      <c r="F205" t="s">
        <v>27</v>
      </c>
      <c r="G205" t="s">
        <v>48</v>
      </c>
      <c r="H205" t="s">
        <v>21</v>
      </c>
      <c r="I205" t="str">
        <f>IF(Table1[[#This Row],[Saving_Account]]="NA", "No", "Yes")</f>
        <v>Yes</v>
      </c>
      <c r="J205" t="s">
        <v>21</v>
      </c>
      <c r="K205" t="str">
        <f>IF(Table1[[#This Row],[Checking_Account]]="NA", "No", "Yes")</f>
        <v>Yes</v>
      </c>
      <c r="L205" s="2">
        <v>902</v>
      </c>
      <c r="M205" t="s">
        <v>24</v>
      </c>
      <c r="N205">
        <v>12</v>
      </c>
      <c r="O205" t="s">
        <v>25</v>
      </c>
      <c r="P205" t="s">
        <v>35</v>
      </c>
      <c r="Q205" t="s">
        <v>39</v>
      </c>
      <c r="R205" t="s">
        <v>26</v>
      </c>
      <c r="S205" s="2">
        <v>75.17</v>
      </c>
      <c r="T205" s="2">
        <v>902</v>
      </c>
      <c r="U205" t="str">
        <f>IF(AND(Table1[[#This Row],[Credit_Category]]="High (5K-10K)", Table1[[#This Row],[Duration_Group]]="Long-term (&gt;24m)", Table1[[#This Row],[Purpose_Category]]="Low"), "High Risk", "Normal")</f>
        <v>Normal</v>
      </c>
      <c r="V20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5.4020000000000001</v>
      </c>
      <c r="W205" t="str">
        <f>IF(Table1[[#This Row],[Risk_Score]]&lt;=4,"Low Risk",IF(Table1[[#This Row],[Risk_Score]]&lt;=8,"Medium Risk",IF(Table1[[#This Row],[Risk_Score]]&lt;=12,"High Risk","Very High Risk")))</f>
        <v>Medium Risk</v>
      </c>
    </row>
    <row r="206" spans="1:23" x14ac:dyDescent="0.2">
      <c r="A206" s="2">
        <v>205</v>
      </c>
      <c r="B206">
        <v>38</v>
      </c>
      <c r="C206" t="s">
        <v>36</v>
      </c>
      <c r="D206" t="s">
        <v>18</v>
      </c>
      <c r="E206">
        <v>1</v>
      </c>
      <c r="F206" t="s">
        <v>38</v>
      </c>
      <c r="G206" t="s">
        <v>19</v>
      </c>
      <c r="H206" t="s">
        <v>21</v>
      </c>
      <c r="I206" t="str">
        <f>IF(Table1[[#This Row],[Saving_Account]]="NA", "No", "Yes")</f>
        <v>Yes</v>
      </c>
      <c r="J206" t="s">
        <v>20</v>
      </c>
      <c r="K206" t="str">
        <f>IF(Table1[[#This Row],[Checking_Account]]="NA", "No", "Yes")</f>
        <v>No</v>
      </c>
      <c r="L206" s="2">
        <v>1495</v>
      </c>
      <c r="M206" t="s">
        <v>24</v>
      </c>
      <c r="N206">
        <v>12</v>
      </c>
      <c r="O206" t="s">
        <v>25</v>
      </c>
      <c r="P206" t="s">
        <v>42</v>
      </c>
      <c r="Q206" t="s">
        <v>44</v>
      </c>
      <c r="R206" t="s">
        <v>26</v>
      </c>
      <c r="S206" s="2">
        <v>124.58</v>
      </c>
      <c r="T206" s="2">
        <v>1495</v>
      </c>
      <c r="U206" t="str">
        <f>IF(AND(Table1[[#This Row],[Credit_Category]]="High (5K-10K)", Table1[[#This Row],[Duration_Group]]="Long-term (&gt;24m)", Table1[[#This Row],[Purpose_Category]]="Low"), "High Risk", "Normal")</f>
        <v>Normal</v>
      </c>
      <c r="V20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3.4950000000000001</v>
      </c>
      <c r="W206" t="str">
        <f>IF(Table1[[#This Row],[Risk_Score]]&lt;=4,"Low Risk",IF(Table1[[#This Row],[Risk_Score]]&lt;=8,"Medium Risk",IF(Table1[[#This Row],[Risk_Score]]&lt;=12,"High Risk","Very High Risk")))</f>
        <v>Low Risk</v>
      </c>
    </row>
    <row r="207" spans="1:23" x14ac:dyDescent="0.2">
      <c r="A207" s="2">
        <v>206</v>
      </c>
      <c r="B207">
        <v>38</v>
      </c>
      <c r="C207" t="s">
        <v>36</v>
      </c>
      <c r="D207" t="s">
        <v>18</v>
      </c>
      <c r="E207">
        <v>3</v>
      </c>
      <c r="F207" t="s">
        <v>49</v>
      </c>
      <c r="G207" t="s">
        <v>40</v>
      </c>
      <c r="H207" t="s">
        <v>21</v>
      </c>
      <c r="I207" t="str">
        <f>IF(Table1[[#This Row],[Saving_Account]]="NA", "No", "Yes")</f>
        <v>Yes</v>
      </c>
      <c r="J207" t="s">
        <v>21</v>
      </c>
      <c r="K207" t="str">
        <f>IF(Table1[[#This Row],[Checking_Account]]="NA", "No", "Yes")</f>
        <v>Yes</v>
      </c>
      <c r="L207" s="2">
        <v>10623</v>
      </c>
      <c r="M207" t="s">
        <v>53</v>
      </c>
      <c r="N207">
        <v>30</v>
      </c>
      <c r="O207" t="s">
        <v>33</v>
      </c>
      <c r="P207" t="s">
        <v>42</v>
      </c>
      <c r="Q207" t="s">
        <v>44</v>
      </c>
      <c r="R207" t="s">
        <v>26</v>
      </c>
      <c r="S207" s="2">
        <v>354.1</v>
      </c>
      <c r="T207" s="2">
        <v>4249.2</v>
      </c>
      <c r="U207" t="str">
        <f>IF(AND(Table1[[#This Row],[Credit_Category]]="High (5K-10K)", Table1[[#This Row],[Duration_Group]]="Long-term (&gt;24m)", Table1[[#This Row],[Purpose_Category]]="Low"), "High Risk", "Normal")</f>
        <v>Normal</v>
      </c>
      <c r="V20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14.122999999999999</v>
      </c>
      <c r="W207" t="str">
        <f>IF(Table1[[#This Row],[Risk_Score]]&lt;=4,"Low Risk",IF(Table1[[#This Row],[Risk_Score]]&lt;=8,"Medium Risk",IF(Table1[[#This Row],[Risk_Score]]&lt;=12,"High Risk","Very High Risk")))</f>
        <v>Very High Risk</v>
      </c>
    </row>
    <row r="208" spans="1:23" x14ac:dyDescent="0.2">
      <c r="A208" s="2">
        <v>207</v>
      </c>
      <c r="B208">
        <v>43</v>
      </c>
      <c r="C208" t="s">
        <v>36</v>
      </c>
      <c r="D208" t="s">
        <v>18</v>
      </c>
      <c r="E208">
        <v>2</v>
      </c>
      <c r="F208" t="s">
        <v>27</v>
      </c>
      <c r="G208" t="s">
        <v>19</v>
      </c>
      <c r="H208" t="s">
        <v>21</v>
      </c>
      <c r="I208" t="str">
        <f>IF(Table1[[#This Row],[Saving_Account]]="NA", "No", "Yes")</f>
        <v>Yes</v>
      </c>
      <c r="J208" t="s">
        <v>20</v>
      </c>
      <c r="K208" t="str">
        <f>IF(Table1[[#This Row],[Checking_Account]]="NA", "No", "Yes")</f>
        <v>No</v>
      </c>
      <c r="L208" s="2">
        <v>1935</v>
      </c>
      <c r="M208" t="s">
        <v>24</v>
      </c>
      <c r="N208">
        <v>12</v>
      </c>
      <c r="O208" t="s">
        <v>25</v>
      </c>
      <c r="P208" t="s">
        <v>41</v>
      </c>
      <c r="Q208" t="s">
        <v>28</v>
      </c>
      <c r="R208" t="s">
        <v>26</v>
      </c>
      <c r="S208" s="2">
        <v>161.25</v>
      </c>
      <c r="T208" s="2">
        <v>1935</v>
      </c>
      <c r="U208" t="str">
        <f>IF(AND(Table1[[#This Row],[Credit_Category]]="High (5K-10K)", Table1[[#This Row],[Duration_Group]]="Long-term (&gt;24m)", Table1[[#This Row],[Purpose_Category]]="Low"), "High Risk", "Normal")</f>
        <v>Normal</v>
      </c>
      <c r="V20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4.4350000000000005</v>
      </c>
      <c r="W208" t="str">
        <f>IF(Table1[[#This Row],[Risk_Score]]&lt;=4,"Low Risk",IF(Table1[[#This Row],[Risk_Score]]&lt;=8,"Medium Risk",IF(Table1[[#This Row],[Risk_Score]]&lt;=12,"High Risk","Very High Risk")))</f>
        <v>Medium Risk</v>
      </c>
    </row>
    <row r="209" spans="1:23" x14ac:dyDescent="0.2">
      <c r="A209" s="2">
        <v>208</v>
      </c>
      <c r="B209">
        <v>26</v>
      </c>
      <c r="C209" t="s">
        <v>45</v>
      </c>
      <c r="D209" t="s">
        <v>18</v>
      </c>
      <c r="E209">
        <v>2</v>
      </c>
      <c r="F209" t="s">
        <v>27</v>
      </c>
      <c r="G209" t="s">
        <v>19</v>
      </c>
      <c r="H209" t="s">
        <v>21</v>
      </c>
      <c r="I209" t="str">
        <f>IF(Table1[[#This Row],[Saving_Account]]="NA", "No", "Yes")</f>
        <v>Yes</v>
      </c>
      <c r="J209" t="s">
        <v>30</v>
      </c>
      <c r="K209" t="str">
        <f>IF(Table1[[#This Row],[Checking_Account]]="NA", "No", "Yes")</f>
        <v>Yes</v>
      </c>
      <c r="L209" s="2">
        <v>1424</v>
      </c>
      <c r="M209" t="s">
        <v>24</v>
      </c>
      <c r="N209">
        <v>12</v>
      </c>
      <c r="O209" t="s">
        <v>25</v>
      </c>
      <c r="P209" t="s">
        <v>54</v>
      </c>
      <c r="Q209" t="s">
        <v>28</v>
      </c>
      <c r="R209" t="s">
        <v>34</v>
      </c>
      <c r="S209" s="2">
        <v>118.67</v>
      </c>
      <c r="T209" s="2">
        <v>1424</v>
      </c>
      <c r="U209" t="str">
        <f>IF(AND(Table1[[#This Row],[Credit_Category]]="High (5K-10K)", Table1[[#This Row],[Duration_Group]]="Long-term (&gt;24m)", Table1[[#This Row],[Purpose_Category]]="Low"), "High Risk", "Normal")</f>
        <v>Normal</v>
      </c>
      <c r="V20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2.9239999999999999</v>
      </c>
      <c r="W209" t="str">
        <f>IF(Table1[[#This Row],[Risk_Score]]&lt;=4,"Low Risk",IF(Table1[[#This Row],[Risk_Score]]&lt;=8,"Medium Risk",IF(Table1[[#This Row],[Risk_Score]]&lt;=12,"High Risk","Very High Risk")))</f>
        <v>Low Risk</v>
      </c>
    </row>
    <row r="210" spans="1:23" x14ac:dyDescent="0.2">
      <c r="A210" s="2">
        <v>209</v>
      </c>
      <c r="B210">
        <v>21</v>
      </c>
      <c r="C210" t="s">
        <v>31</v>
      </c>
      <c r="D210" t="s">
        <v>18</v>
      </c>
      <c r="E210">
        <v>1</v>
      </c>
      <c r="F210" t="s">
        <v>38</v>
      </c>
      <c r="G210" t="s">
        <v>19</v>
      </c>
      <c r="H210" t="s">
        <v>21</v>
      </c>
      <c r="I210" t="str">
        <f>IF(Table1[[#This Row],[Saving_Account]]="NA", "No", "Yes")</f>
        <v>Yes</v>
      </c>
      <c r="J210" t="s">
        <v>21</v>
      </c>
      <c r="K210" t="str">
        <f>IF(Table1[[#This Row],[Checking_Account]]="NA", "No", "Yes")</f>
        <v>Yes</v>
      </c>
      <c r="L210" s="2">
        <v>6568</v>
      </c>
      <c r="M210" t="s">
        <v>32</v>
      </c>
      <c r="N210">
        <v>24</v>
      </c>
      <c r="O210" t="s">
        <v>43</v>
      </c>
      <c r="P210" t="s">
        <v>51</v>
      </c>
      <c r="Q210" t="s">
        <v>52</v>
      </c>
      <c r="R210" t="s">
        <v>26</v>
      </c>
      <c r="S210" s="2">
        <v>273.67</v>
      </c>
      <c r="T210" s="2">
        <v>3284</v>
      </c>
      <c r="U210" t="str">
        <f>IF(AND(Table1[[#This Row],[Credit_Category]]="High (5K-10K)", Table1[[#This Row],[Duration_Group]]="Long-term (&gt;24m)", Table1[[#This Row],[Purpose_Category]]="Low"), "High Risk", "Normal")</f>
        <v>Normal</v>
      </c>
      <c r="V21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11.068</v>
      </c>
      <c r="W210" t="str">
        <f>IF(Table1[[#This Row],[Risk_Score]]&lt;=4,"Low Risk",IF(Table1[[#This Row],[Risk_Score]]&lt;=8,"Medium Risk",IF(Table1[[#This Row],[Risk_Score]]&lt;=12,"High Risk","Very High Risk")))</f>
        <v>High Risk</v>
      </c>
    </row>
    <row r="211" spans="1:23" x14ac:dyDescent="0.2">
      <c r="A211" s="2">
        <v>210</v>
      </c>
      <c r="B211">
        <v>55</v>
      </c>
      <c r="C211" t="s">
        <v>23</v>
      </c>
      <c r="D211" t="s">
        <v>18</v>
      </c>
      <c r="E211">
        <v>2</v>
      </c>
      <c r="F211" t="s">
        <v>27</v>
      </c>
      <c r="G211" t="s">
        <v>19</v>
      </c>
      <c r="H211" t="s">
        <v>50</v>
      </c>
      <c r="I211" t="str">
        <f>IF(Table1[[#This Row],[Saving_Account]]="NA", "No", "Yes")</f>
        <v>Yes</v>
      </c>
      <c r="J211" t="s">
        <v>20</v>
      </c>
      <c r="K211" t="str">
        <f>IF(Table1[[#This Row],[Checking_Account]]="NA", "No", "Yes")</f>
        <v>No</v>
      </c>
      <c r="L211" s="2">
        <v>1413</v>
      </c>
      <c r="M211" t="s">
        <v>24</v>
      </c>
      <c r="N211">
        <v>12</v>
      </c>
      <c r="O211" t="s">
        <v>25</v>
      </c>
      <c r="P211" t="s">
        <v>42</v>
      </c>
      <c r="Q211" t="s">
        <v>44</v>
      </c>
      <c r="R211" t="s">
        <v>47</v>
      </c>
      <c r="S211" s="2">
        <v>117.75</v>
      </c>
      <c r="T211" s="2">
        <v>1413</v>
      </c>
      <c r="U211" t="str">
        <f>IF(AND(Table1[[#This Row],[Credit_Category]]="High (5K-10K)", Table1[[#This Row],[Duration_Group]]="Long-term (&gt;24m)", Table1[[#This Row],[Purpose_Category]]="Low"), "High Risk", "Normal")</f>
        <v>Normal</v>
      </c>
      <c r="V21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1.913</v>
      </c>
      <c r="W211" t="str">
        <f>IF(Table1[[#This Row],[Risk_Score]]&lt;=4,"Low Risk",IF(Table1[[#This Row],[Risk_Score]]&lt;=8,"Medium Risk",IF(Table1[[#This Row],[Risk_Score]]&lt;=12,"High Risk","Very High Risk")))</f>
        <v>Low Risk</v>
      </c>
    </row>
    <row r="212" spans="1:23" x14ac:dyDescent="0.2">
      <c r="A212" s="2">
        <v>211</v>
      </c>
      <c r="B212">
        <v>33</v>
      </c>
      <c r="C212" t="s">
        <v>45</v>
      </c>
      <c r="D212" t="s">
        <v>18</v>
      </c>
      <c r="E212">
        <v>2</v>
      </c>
      <c r="F212" t="s">
        <v>27</v>
      </c>
      <c r="G212" t="s">
        <v>19</v>
      </c>
      <c r="H212" t="s">
        <v>20</v>
      </c>
      <c r="I212" t="str">
        <f>IF(Table1[[#This Row],[Saving_Account]]="NA", "No", "Yes")</f>
        <v>No</v>
      </c>
      <c r="J212" t="s">
        <v>20</v>
      </c>
      <c r="K212" t="str">
        <f>IF(Table1[[#This Row],[Checking_Account]]="NA", "No", "Yes")</f>
        <v>No</v>
      </c>
      <c r="L212" s="2">
        <v>3074</v>
      </c>
      <c r="M212" t="s">
        <v>37</v>
      </c>
      <c r="N212">
        <v>9</v>
      </c>
      <c r="O212" t="s">
        <v>25</v>
      </c>
      <c r="P212" t="s">
        <v>22</v>
      </c>
      <c r="Q212" t="s">
        <v>28</v>
      </c>
      <c r="R212" t="s">
        <v>20</v>
      </c>
      <c r="S212" s="2">
        <v>341.56</v>
      </c>
      <c r="T212" s="2">
        <v>4098.67</v>
      </c>
      <c r="U212" t="str">
        <f>IF(AND(Table1[[#This Row],[Credit_Category]]="High (5K-10K)", Table1[[#This Row],[Duration_Group]]="Long-term (&gt;24m)", Table1[[#This Row],[Purpose_Category]]="Low"), "High Risk", "Normal")</f>
        <v>Normal</v>
      </c>
      <c r="V21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6.5739999999999998</v>
      </c>
      <c r="W212" t="str">
        <f>IF(Table1[[#This Row],[Risk_Score]]&lt;=4,"Low Risk",IF(Table1[[#This Row],[Risk_Score]]&lt;=8,"Medium Risk",IF(Table1[[#This Row],[Risk_Score]]&lt;=12,"High Risk","Very High Risk")))</f>
        <v>Medium Risk</v>
      </c>
    </row>
    <row r="213" spans="1:23" x14ac:dyDescent="0.2">
      <c r="A213" s="2">
        <v>212</v>
      </c>
      <c r="B213">
        <v>45</v>
      </c>
      <c r="C213" t="s">
        <v>36</v>
      </c>
      <c r="D213" t="s">
        <v>29</v>
      </c>
      <c r="E213">
        <v>1</v>
      </c>
      <c r="F213" t="s">
        <v>38</v>
      </c>
      <c r="G213" t="s">
        <v>19</v>
      </c>
      <c r="H213" t="s">
        <v>20</v>
      </c>
      <c r="I213" t="str">
        <f>IF(Table1[[#This Row],[Saving_Account]]="NA", "No", "Yes")</f>
        <v>No</v>
      </c>
      <c r="J213" t="s">
        <v>20</v>
      </c>
      <c r="K213" t="str">
        <f>IF(Table1[[#This Row],[Checking_Account]]="NA", "No", "Yes")</f>
        <v>No</v>
      </c>
      <c r="L213" s="2">
        <v>3835</v>
      </c>
      <c r="M213" t="s">
        <v>37</v>
      </c>
      <c r="N213">
        <v>36</v>
      </c>
      <c r="O213" t="s">
        <v>33</v>
      </c>
      <c r="P213" t="s">
        <v>22</v>
      </c>
      <c r="Q213" t="s">
        <v>28</v>
      </c>
      <c r="R213" t="s">
        <v>20</v>
      </c>
      <c r="S213" s="2">
        <v>106.53</v>
      </c>
      <c r="T213" s="2">
        <v>1278.33</v>
      </c>
      <c r="U213" t="str">
        <f>IF(AND(Table1[[#This Row],[Credit_Category]]="High (5K-10K)", Table1[[#This Row],[Duration_Group]]="Long-term (&gt;24m)", Table1[[#This Row],[Purpose_Category]]="Low"), "High Risk", "Normal")</f>
        <v>Normal</v>
      </c>
      <c r="V21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8.3350000000000009</v>
      </c>
      <c r="W213" t="str">
        <f>IF(Table1[[#This Row],[Risk_Score]]&lt;=4,"Low Risk",IF(Table1[[#This Row],[Risk_Score]]&lt;=8,"Medium Risk",IF(Table1[[#This Row],[Risk_Score]]&lt;=12,"High Risk","Very High Risk")))</f>
        <v>High Risk</v>
      </c>
    </row>
    <row r="214" spans="1:23" x14ac:dyDescent="0.2">
      <c r="A214" s="2">
        <v>213</v>
      </c>
      <c r="B214">
        <v>50</v>
      </c>
      <c r="C214" t="s">
        <v>36</v>
      </c>
      <c r="D214" t="s">
        <v>18</v>
      </c>
      <c r="E214">
        <v>2</v>
      </c>
      <c r="F214" t="s">
        <v>27</v>
      </c>
      <c r="G214" t="s">
        <v>19</v>
      </c>
      <c r="H214" t="s">
        <v>21</v>
      </c>
      <c r="I214" t="str">
        <f>IF(Table1[[#This Row],[Saving_Account]]="NA", "No", "Yes")</f>
        <v>Yes</v>
      </c>
      <c r="J214" t="s">
        <v>21</v>
      </c>
      <c r="K214" t="str">
        <f>IF(Table1[[#This Row],[Checking_Account]]="NA", "No", "Yes")</f>
        <v>Yes</v>
      </c>
      <c r="L214" s="2">
        <v>5293</v>
      </c>
      <c r="M214" t="s">
        <v>32</v>
      </c>
      <c r="N214">
        <v>27</v>
      </c>
      <c r="O214" t="s">
        <v>33</v>
      </c>
      <c r="P214" t="s">
        <v>51</v>
      </c>
      <c r="Q214" t="s">
        <v>52</v>
      </c>
      <c r="R214" t="s">
        <v>26</v>
      </c>
      <c r="S214" s="2">
        <v>196.04</v>
      </c>
      <c r="T214" s="2">
        <v>2352.44</v>
      </c>
      <c r="U214" t="str">
        <f>IF(AND(Table1[[#This Row],[Credit_Category]]="High (5K-10K)", Table1[[#This Row],[Duration_Group]]="Long-term (&gt;24m)", Table1[[#This Row],[Purpose_Category]]="Low"), "High Risk", "Normal")</f>
        <v>Normal</v>
      </c>
      <c r="V21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10.292999999999999</v>
      </c>
      <c r="W214" t="str">
        <f>IF(Table1[[#This Row],[Risk_Score]]&lt;=4,"Low Risk",IF(Table1[[#This Row],[Risk_Score]]&lt;=8,"Medium Risk",IF(Table1[[#This Row],[Risk_Score]]&lt;=12,"High Risk","Very High Risk")))</f>
        <v>High Risk</v>
      </c>
    </row>
    <row r="215" spans="1:23" x14ac:dyDescent="0.2">
      <c r="A215" s="2">
        <v>214</v>
      </c>
      <c r="B215">
        <v>66</v>
      </c>
      <c r="C215" t="s">
        <v>23</v>
      </c>
      <c r="D215" t="s">
        <v>18</v>
      </c>
      <c r="E215">
        <v>3</v>
      </c>
      <c r="F215" t="s">
        <v>49</v>
      </c>
      <c r="G215" t="s">
        <v>19</v>
      </c>
      <c r="H215" t="s">
        <v>21</v>
      </c>
      <c r="I215" t="str">
        <f>IF(Table1[[#This Row],[Saving_Account]]="NA", "No", "Yes")</f>
        <v>Yes</v>
      </c>
      <c r="J215" t="s">
        <v>50</v>
      </c>
      <c r="K215" t="str">
        <f>IF(Table1[[#This Row],[Checking_Account]]="NA", "No", "Yes")</f>
        <v>Yes</v>
      </c>
      <c r="L215" s="2">
        <v>1908</v>
      </c>
      <c r="M215" t="s">
        <v>24</v>
      </c>
      <c r="N215">
        <v>30</v>
      </c>
      <c r="O215" t="s">
        <v>33</v>
      </c>
      <c r="P215" t="s">
        <v>51</v>
      </c>
      <c r="Q215" t="s">
        <v>52</v>
      </c>
      <c r="R215" t="s">
        <v>47</v>
      </c>
      <c r="S215" s="2">
        <v>63.6</v>
      </c>
      <c r="T215" s="2">
        <v>763.2</v>
      </c>
      <c r="U215" t="str">
        <f>IF(AND(Table1[[#This Row],[Credit_Category]]="High (5K-10K)", Table1[[#This Row],[Duration_Group]]="Long-term (&gt;24m)", Table1[[#This Row],[Purpose_Category]]="Low"), "High Risk", "Normal")</f>
        <v>Normal</v>
      </c>
      <c r="V21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5.4079999999999995</v>
      </c>
      <c r="W215" t="str">
        <f>IF(Table1[[#This Row],[Risk_Score]]&lt;=4,"Low Risk",IF(Table1[[#This Row],[Risk_Score]]&lt;=8,"Medium Risk",IF(Table1[[#This Row],[Risk_Score]]&lt;=12,"High Risk","Very High Risk")))</f>
        <v>Medium Risk</v>
      </c>
    </row>
    <row r="216" spans="1:23" x14ac:dyDescent="0.2">
      <c r="A216" s="2">
        <v>215</v>
      </c>
      <c r="B216">
        <v>51</v>
      </c>
      <c r="C216" t="s">
        <v>23</v>
      </c>
      <c r="D216" t="s">
        <v>18</v>
      </c>
      <c r="E216">
        <v>2</v>
      </c>
      <c r="F216" t="s">
        <v>27</v>
      </c>
      <c r="G216" t="s">
        <v>19</v>
      </c>
      <c r="H216" t="s">
        <v>20</v>
      </c>
      <c r="I216" t="str">
        <f>IF(Table1[[#This Row],[Saving_Account]]="NA", "No", "Yes")</f>
        <v>No</v>
      </c>
      <c r="J216" t="s">
        <v>20</v>
      </c>
      <c r="K216" t="str">
        <f>IF(Table1[[#This Row],[Checking_Account]]="NA", "No", "Yes")</f>
        <v>No</v>
      </c>
      <c r="L216" s="2">
        <v>3342</v>
      </c>
      <c r="M216" t="s">
        <v>37</v>
      </c>
      <c r="N216">
        <v>36</v>
      </c>
      <c r="O216" t="s">
        <v>33</v>
      </c>
      <c r="P216" t="s">
        <v>22</v>
      </c>
      <c r="Q216" t="s">
        <v>28</v>
      </c>
      <c r="R216" t="s">
        <v>20</v>
      </c>
      <c r="S216" s="2">
        <v>92.83</v>
      </c>
      <c r="T216" s="2">
        <v>1114</v>
      </c>
      <c r="U216" t="str">
        <f>IF(AND(Table1[[#This Row],[Credit_Category]]="High (5K-10K)", Table1[[#This Row],[Duration_Group]]="Long-term (&gt;24m)", Table1[[#This Row],[Purpose_Category]]="Low"), "High Risk", "Normal")</f>
        <v>Normal</v>
      </c>
      <c r="V21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8.3420000000000005</v>
      </c>
      <c r="W216" t="str">
        <f>IF(Table1[[#This Row],[Risk_Score]]&lt;=4,"Low Risk",IF(Table1[[#This Row],[Risk_Score]]&lt;=8,"Medium Risk",IF(Table1[[#This Row],[Risk_Score]]&lt;=12,"High Risk","Very High Risk")))</f>
        <v>High Risk</v>
      </c>
    </row>
    <row r="217" spans="1:23" x14ac:dyDescent="0.2">
      <c r="A217" s="2">
        <v>216</v>
      </c>
      <c r="B217">
        <v>39</v>
      </c>
      <c r="C217" t="s">
        <v>36</v>
      </c>
      <c r="D217" t="s">
        <v>29</v>
      </c>
      <c r="E217">
        <v>1</v>
      </c>
      <c r="F217" t="s">
        <v>38</v>
      </c>
      <c r="G217" t="s">
        <v>19</v>
      </c>
      <c r="H217" t="s">
        <v>20</v>
      </c>
      <c r="I217" t="str">
        <f>IF(Table1[[#This Row],[Saving_Account]]="NA", "No", "Yes")</f>
        <v>No</v>
      </c>
      <c r="J217" t="s">
        <v>30</v>
      </c>
      <c r="K217" t="str">
        <f>IF(Table1[[#This Row],[Checking_Account]]="NA", "No", "Yes")</f>
        <v>Yes</v>
      </c>
      <c r="L217" s="2">
        <v>932</v>
      </c>
      <c r="M217" t="s">
        <v>24</v>
      </c>
      <c r="N217">
        <v>6</v>
      </c>
      <c r="O217" t="s">
        <v>25</v>
      </c>
      <c r="P217" t="s">
        <v>35</v>
      </c>
      <c r="Q217" t="s">
        <v>39</v>
      </c>
      <c r="R217" t="s">
        <v>34</v>
      </c>
      <c r="S217" s="2">
        <v>155.33000000000001</v>
      </c>
      <c r="T217" s="2">
        <v>1864</v>
      </c>
      <c r="U217" t="str">
        <f>IF(AND(Table1[[#This Row],[Credit_Category]]="High (5K-10K)", Table1[[#This Row],[Duration_Group]]="Long-term (&gt;24m)", Table1[[#This Row],[Purpose_Category]]="Low"), "High Risk", "Normal")</f>
        <v>Normal</v>
      </c>
      <c r="V21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2.4319999999999999</v>
      </c>
      <c r="W217" t="str">
        <f>IF(Table1[[#This Row],[Risk_Score]]&lt;=4,"Low Risk",IF(Table1[[#This Row],[Risk_Score]]&lt;=8,"Medium Risk",IF(Table1[[#This Row],[Risk_Score]]&lt;=12,"High Risk","Very High Risk")))</f>
        <v>Low Risk</v>
      </c>
    </row>
    <row r="218" spans="1:23" x14ac:dyDescent="0.2">
      <c r="A218" s="2">
        <v>217</v>
      </c>
      <c r="B218">
        <v>31</v>
      </c>
      <c r="C218" t="s">
        <v>45</v>
      </c>
      <c r="D218" t="s">
        <v>18</v>
      </c>
      <c r="E218">
        <v>2</v>
      </c>
      <c r="F218" t="s">
        <v>27</v>
      </c>
      <c r="G218" t="s">
        <v>19</v>
      </c>
      <c r="H218" t="s">
        <v>21</v>
      </c>
      <c r="I218" t="str">
        <f>IF(Table1[[#This Row],[Saving_Account]]="NA", "No", "Yes")</f>
        <v>Yes</v>
      </c>
      <c r="J218" t="s">
        <v>21</v>
      </c>
      <c r="K218" t="str">
        <f>IF(Table1[[#This Row],[Checking_Account]]="NA", "No", "Yes")</f>
        <v>Yes</v>
      </c>
      <c r="L218" s="2">
        <v>3104</v>
      </c>
      <c r="M218" t="s">
        <v>37</v>
      </c>
      <c r="N218">
        <v>18</v>
      </c>
      <c r="O218" t="s">
        <v>43</v>
      </c>
      <c r="P218" t="s">
        <v>51</v>
      </c>
      <c r="Q218" t="s">
        <v>52</v>
      </c>
      <c r="R218" t="s">
        <v>26</v>
      </c>
      <c r="S218" s="2">
        <v>172.44</v>
      </c>
      <c r="T218" s="2">
        <v>2069.33</v>
      </c>
      <c r="U218" t="str">
        <f>IF(AND(Table1[[#This Row],[Credit_Category]]="High (5K-10K)", Table1[[#This Row],[Duration_Group]]="Long-term (&gt;24m)", Table1[[#This Row],[Purpose_Category]]="Low"), "High Risk", "Normal")</f>
        <v>Normal</v>
      </c>
      <c r="V21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6.6040000000000001</v>
      </c>
      <c r="W218" t="str">
        <f>IF(Table1[[#This Row],[Risk_Score]]&lt;=4,"Low Risk",IF(Table1[[#This Row],[Risk_Score]]&lt;=8,"Medium Risk",IF(Table1[[#This Row],[Risk_Score]]&lt;=12,"High Risk","Very High Risk")))</f>
        <v>Medium Risk</v>
      </c>
    </row>
    <row r="219" spans="1:23" x14ac:dyDescent="0.2">
      <c r="A219" s="2">
        <v>218</v>
      </c>
      <c r="B219">
        <v>23</v>
      </c>
      <c r="C219" t="s">
        <v>31</v>
      </c>
      <c r="D219" t="s">
        <v>18</v>
      </c>
      <c r="E219">
        <v>2</v>
      </c>
      <c r="F219" t="s">
        <v>27</v>
      </c>
      <c r="G219" t="s">
        <v>19</v>
      </c>
      <c r="H219" t="s">
        <v>21</v>
      </c>
      <c r="I219" t="str">
        <f>IF(Table1[[#This Row],[Saving_Account]]="NA", "No", "Yes")</f>
        <v>Yes</v>
      </c>
      <c r="J219" t="s">
        <v>50</v>
      </c>
      <c r="K219" t="str">
        <f>IF(Table1[[#This Row],[Checking_Account]]="NA", "No", "Yes")</f>
        <v>Yes</v>
      </c>
      <c r="L219" s="2">
        <v>3913</v>
      </c>
      <c r="M219" t="s">
        <v>37</v>
      </c>
      <c r="N219">
        <v>36</v>
      </c>
      <c r="O219" t="s">
        <v>33</v>
      </c>
      <c r="P219" t="s">
        <v>22</v>
      </c>
      <c r="Q219" t="s">
        <v>28</v>
      </c>
      <c r="R219" t="s">
        <v>47</v>
      </c>
      <c r="S219" s="2">
        <v>108.69</v>
      </c>
      <c r="T219" s="2">
        <v>1304.33</v>
      </c>
      <c r="U219" t="str">
        <f>IF(AND(Table1[[#This Row],[Credit_Category]]="High (5K-10K)", Table1[[#This Row],[Duration_Group]]="Long-term (&gt;24m)", Table1[[#This Row],[Purpose_Category]]="Low"), "High Risk", "Normal")</f>
        <v>Normal</v>
      </c>
      <c r="V21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7.4130000000000003</v>
      </c>
      <c r="W219" t="str">
        <f>IF(Table1[[#This Row],[Risk_Score]]&lt;=4,"Low Risk",IF(Table1[[#This Row],[Risk_Score]]&lt;=8,"Medium Risk",IF(Table1[[#This Row],[Risk_Score]]&lt;=12,"High Risk","Very High Risk")))</f>
        <v>Medium Risk</v>
      </c>
    </row>
    <row r="220" spans="1:23" x14ac:dyDescent="0.2">
      <c r="A220" s="2">
        <v>219</v>
      </c>
      <c r="B220">
        <v>24</v>
      </c>
      <c r="C220" t="s">
        <v>31</v>
      </c>
      <c r="D220" t="s">
        <v>18</v>
      </c>
      <c r="E220">
        <v>1</v>
      </c>
      <c r="F220" t="s">
        <v>38</v>
      </c>
      <c r="G220" t="s">
        <v>48</v>
      </c>
      <c r="H220" t="s">
        <v>21</v>
      </c>
      <c r="I220" t="str">
        <f>IF(Table1[[#This Row],[Saving_Account]]="NA", "No", "Yes")</f>
        <v>Yes</v>
      </c>
      <c r="J220" t="s">
        <v>21</v>
      </c>
      <c r="K220" t="str">
        <f>IF(Table1[[#This Row],[Checking_Account]]="NA", "No", "Yes")</f>
        <v>Yes</v>
      </c>
      <c r="L220" s="2">
        <v>3021</v>
      </c>
      <c r="M220" t="s">
        <v>37</v>
      </c>
      <c r="N220">
        <v>24</v>
      </c>
      <c r="O220" t="s">
        <v>43</v>
      </c>
      <c r="P220" t="s">
        <v>41</v>
      </c>
      <c r="Q220" t="s">
        <v>28</v>
      </c>
      <c r="R220" t="s">
        <v>26</v>
      </c>
      <c r="S220" s="2">
        <v>125.88</v>
      </c>
      <c r="T220" s="2">
        <v>1510.5</v>
      </c>
      <c r="U220" t="str">
        <f>IF(AND(Table1[[#This Row],[Credit_Category]]="High (5K-10K)", Table1[[#This Row],[Duration_Group]]="Long-term (&gt;24m)", Table1[[#This Row],[Purpose_Category]]="Low"), "High Risk", "Normal")</f>
        <v>Normal</v>
      </c>
      <c r="V22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6.5209999999999999</v>
      </c>
      <c r="W220" t="str">
        <f>IF(Table1[[#This Row],[Risk_Score]]&lt;=4,"Low Risk",IF(Table1[[#This Row],[Risk_Score]]&lt;=8,"Medium Risk",IF(Table1[[#This Row],[Risk_Score]]&lt;=12,"High Risk","Very High Risk")))</f>
        <v>Medium Risk</v>
      </c>
    </row>
    <row r="221" spans="1:23" x14ac:dyDescent="0.2">
      <c r="A221" s="2">
        <v>220</v>
      </c>
      <c r="B221">
        <v>64</v>
      </c>
      <c r="C221" t="s">
        <v>23</v>
      </c>
      <c r="D221" t="s">
        <v>29</v>
      </c>
      <c r="E221">
        <v>2</v>
      </c>
      <c r="F221" t="s">
        <v>27</v>
      </c>
      <c r="G221" t="s">
        <v>19</v>
      </c>
      <c r="H221" t="s">
        <v>21</v>
      </c>
      <c r="I221" t="str">
        <f>IF(Table1[[#This Row],[Saving_Account]]="NA", "No", "Yes")</f>
        <v>Yes</v>
      </c>
      <c r="J221" t="s">
        <v>20</v>
      </c>
      <c r="K221" t="str">
        <f>IF(Table1[[#This Row],[Checking_Account]]="NA", "No", "Yes")</f>
        <v>No</v>
      </c>
      <c r="L221" s="2">
        <v>1364</v>
      </c>
      <c r="M221" t="s">
        <v>24</v>
      </c>
      <c r="N221">
        <v>10</v>
      </c>
      <c r="O221" t="s">
        <v>25</v>
      </c>
      <c r="P221" t="s">
        <v>42</v>
      </c>
      <c r="Q221" t="s">
        <v>44</v>
      </c>
      <c r="R221" t="s">
        <v>26</v>
      </c>
      <c r="S221" s="2">
        <v>136.4</v>
      </c>
      <c r="T221" s="2">
        <v>1636.8</v>
      </c>
      <c r="U221" t="str">
        <f>IF(AND(Table1[[#This Row],[Credit_Category]]="High (5K-10K)", Table1[[#This Row],[Duration_Group]]="Long-term (&gt;24m)", Table1[[#This Row],[Purpose_Category]]="Low"), "High Risk", "Normal")</f>
        <v>Normal</v>
      </c>
      <c r="V22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3.8639999999999999</v>
      </c>
      <c r="W221" t="str">
        <f>IF(Table1[[#This Row],[Risk_Score]]&lt;=4,"Low Risk",IF(Table1[[#This Row],[Risk_Score]]&lt;=8,"Medium Risk",IF(Table1[[#This Row],[Risk_Score]]&lt;=12,"High Risk","Very High Risk")))</f>
        <v>Low Risk</v>
      </c>
    </row>
    <row r="222" spans="1:23" x14ac:dyDescent="0.2">
      <c r="A222" s="2">
        <v>221</v>
      </c>
      <c r="B222">
        <v>26</v>
      </c>
      <c r="C222" t="s">
        <v>45</v>
      </c>
      <c r="D222" t="s">
        <v>18</v>
      </c>
      <c r="E222">
        <v>1</v>
      </c>
      <c r="F222" t="s">
        <v>38</v>
      </c>
      <c r="G222" t="s">
        <v>19</v>
      </c>
      <c r="H222" t="s">
        <v>21</v>
      </c>
      <c r="I222" t="str">
        <f>IF(Table1[[#This Row],[Saving_Account]]="NA", "No", "Yes")</f>
        <v>Yes</v>
      </c>
      <c r="J222" t="s">
        <v>30</v>
      </c>
      <c r="K222" t="str">
        <f>IF(Table1[[#This Row],[Checking_Account]]="NA", "No", "Yes")</f>
        <v>Yes</v>
      </c>
      <c r="L222" s="2">
        <v>625</v>
      </c>
      <c r="M222" t="s">
        <v>24</v>
      </c>
      <c r="N222">
        <v>12</v>
      </c>
      <c r="O222" t="s">
        <v>25</v>
      </c>
      <c r="P222" t="s">
        <v>22</v>
      </c>
      <c r="Q222" t="s">
        <v>28</v>
      </c>
      <c r="R222" t="s">
        <v>34</v>
      </c>
      <c r="S222" s="2">
        <v>52.08</v>
      </c>
      <c r="T222" s="2">
        <v>625</v>
      </c>
      <c r="U222" t="str">
        <f>IF(AND(Table1[[#This Row],[Credit_Category]]="High (5K-10K)", Table1[[#This Row],[Duration_Group]]="Long-term (&gt;24m)", Table1[[#This Row],[Purpose_Category]]="Low"), "High Risk", "Normal")</f>
        <v>Normal</v>
      </c>
      <c r="V22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1.625</v>
      </c>
      <c r="W222" t="str">
        <f>IF(Table1[[#This Row],[Risk_Score]]&lt;=4,"Low Risk",IF(Table1[[#This Row],[Risk_Score]]&lt;=8,"Medium Risk",IF(Table1[[#This Row],[Risk_Score]]&lt;=12,"High Risk","Very High Risk")))</f>
        <v>Low Risk</v>
      </c>
    </row>
    <row r="223" spans="1:23" x14ac:dyDescent="0.2">
      <c r="A223" s="2">
        <v>222</v>
      </c>
      <c r="B223">
        <v>23</v>
      </c>
      <c r="C223" t="s">
        <v>31</v>
      </c>
      <c r="D223" t="s">
        <v>29</v>
      </c>
      <c r="E223">
        <v>2</v>
      </c>
      <c r="F223" t="s">
        <v>27</v>
      </c>
      <c r="G223" t="s">
        <v>48</v>
      </c>
      <c r="H223" t="s">
        <v>20</v>
      </c>
      <c r="I223" t="str">
        <f>IF(Table1[[#This Row],[Saving_Account]]="NA", "No", "Yes")</f>
        <v>No</v>
      </c>
      <c r="J223" t="s">
        <v>21</v>
      </c>
      <c r="K223" t="str">
        <f>IF(Table1[[#This Row],[Checking_Account]]="NA", "No", "Yes")</f>
        <v>Yes</v>
      </c>
      <c r="L223" s="2">
        <v>1200</v>
      </c>
      <c r="M223" t="s">
        <v>24</v>
      </c>
      <c r="N223">
        <v>12</v>
      </c>
      <c r="O223" t="s">
        <v>25</v>
      </c>
      <c r="P223" t="s">
        <v>35</v>
      </c>
      <c r="Q223" t="s">
        <v>39</v>
      </c>
      <c r="R223" t="s">
        <v>26</v>
      </c>
      <c r="S223" s="2">
        <v>100</v>
      </c>
      <c r="T223" s="2">
        <v>1200</v>
      </c>
      <c r="U223" t="str">
        <f>IF(AND(Table1[[#This Row],[Credit_Category]]="High (5K-10K)", Table1[[#This Row],[Duration_Group]]="Long-term (&gt;24m)", Table1[[#This Row],[Purpose_Category]]="Low"), "High Risk", "Normal")</f>
        <v>Normal</v>
      </c>
      <c r="V22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5.7</v>
      </c>
      <c r="W223" t="str">
        <f>IF(Table1[[#This Row],[Risk_Score]]&lt;=4,"Low Risk",IF(Table1[[#This Row],[Risk_Score]]&lt;=8,"Medium Risk",IF(Table1[[#This Row],[Risk_Score]]&lt;=12,"High Risk","Very High Risk")))</f>
        <v>Medium Risk</v>
      </c>
    </row>
    <row r="224" spans="1:23" x14ac:dyDescent="0.2">
      <c r="A224" s="2">
        <v>223</v>
      </c>
      <c r="B224">
        <v>30</v>
      </c>
      <c r="C224" t="s">
        <v>45</v>
      </c>
      <c r="D224" t="s">
        <v>18</v>
      </c>
      <c r="E224">
        <v>2</v>
      </c>
      <c r="F224" t="s">
        <v>27</v>
      </c>
      <c r="G224" t="s">
        <v>19</v>
      </c>
      <c r="H224" t="s">
        <v>21</v>
      </c>
      <c r="I224" t="str">
        <f>IF(Table1[[#This Row],[Saving_Account]]="NA", "No", "Yes")</f>
        <v>Yes</v>
      </c>
      <c r="J224" t="s">
        <v>20</v>
      </c>
      <c r="K224" t="str">
        <f>IF(Table1[[#This Row],[Checking_Account]]="NA", "No", "Yes")</f>
        <v>No</v>
      </c>
      <c r="L224" s="2">
        <v>707</v>
      </c>
      <c r="M224" t="s">
        <v>24</v>
      </c>
      <c r="N224">
        <v>12</v>
      </c>
      <c r="O224" t="s">
        <v>25</v>
      </c>
      <c r="P224" t="s">
        <v>22</v>
      </c>
      <c r="Q224" t="s">
        <v>28</v>
      </c>
      <c r="R224" t="s">
        <v>26</v>
      </c>
      <c r="S224" s="2">
        <v>58.92</v>
      </c>
      <c r="T224" s="2">
        <v>707</v>
      </c>
      <c r="U224" t="str">
        <f>IF(AND(Table1[[#This Row],[Credit_Category]]="High (5K-10K)", Table1[[#This Row],[Duration_Group]]="Long-term (&gt;24m)", Table1[[#This Row],[Purpose_Category]]="Low"), "High Risk", "Normal")</f>
        <v>Normal</v>
      </c>
      <c r="V22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3.2069999999999999</v>
      </c>
      <c r="W224" t="str">
        <f>IF(Table1[[#This Row],[Risk_Score]]&lt;=4,"Low Risk",IF(Table1[[#This Row],[Risk_Score]]&lt;=8,"Medium Risk",IF(Table1[[#This Row],[Risk_Score]]&lt;=12,"High Risk","Very High Risk")))</f>
        <v>Low Risk</v>
      </c>
    </row>
    <row r="225" spans="1:23" x14ac:dyDescent="0.2">
      <c r="A225" s="2">
        <v>224</v>
      </c>
      <c r="B225">
        <v>32</v>
      </c>
      <c r="C225" t="s">
        <v>45</v>
      </c>
      <c r="D225" t="s">
        <v>18</v>
      </c>
      <c r="E225">
        <v>2</v>
      </c>
      <c r="F225" t="s">
        <v>27</v>
      </c>
      <c r="G225" t="s">
        <v>19</v>
      </c>
      <c r="H225" t="s">
        <v>20</v>
      </c>
      <c r="I225" t="str">
        <f>IF(Table1[[#This Row],[Saving_Account]]="NA", "No", "Yes")</f>
        <v>No</v>
      </c>
      <c r="J225" t="s">
        <v>20</v>
      </c>
      <c r="K225" t="str">
        <f>IF(Table1[[#This Row],[Checking_Account]]="NA", "No", "Yes")</f>
        <v>No</v>
      </c>
      <c r="L225" s="2">
        <v>2978</v>
      </c>
      <c r="M225" t="s">
        <v>37</v>
      </c>
      <c r="N225">
        <v>24</v>
      </c>
      <c r="O225" t="s">
        <v>43</v>
      </c>
      <c r="P225" t="s">
        <v>51</v>
      </c>
      <c r="Q225" t="s">
        <v>52</v>
      </c>
      <c r="R225" t="s">
        <v>20</v>
      </c>
      <c r="S225" s="2">
        <v>124.08</v>
      </c>
      <c r="T225" s="2">
        <v>1489</v>
      </c>
      <c r="U225" t="str">
        <f>IF(AND(Table1[[#This Row],[Credit_Category]]="High (5K-10K)", Table1[[#This Row],[Duration_Group]]="Long-term (&gt;24m)", Table1[[#This Row],[Purpose_Category]]="Low"), "High Risk", "Normal")</f>
        <v>Normal</v>
      </c>
      <c r="V22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7.4779999999999998</v>
      </c>
      <c r="W225" t="str">
        <f>IF(Table1[[#This Row],[Risk_Score]]&lt;=4,"Low Risk",IF(Table1[[#This Row],[Risk_Score]]&lt;=8,"Medium Risk",IF(Table1[[#This Row],[Risk_Score]]&lt;=12,"High Risk","Very High Risk")))</f>
        <v>Medium Risk</v>
      </c>
    </row>
    <row r="226" spans="1:23" x14ac:dyDescent="0.2">
      <c r="A226" s="2">
        <v>225</v>
      </c>
      <c r="B226">
        <v>30</v>
      </c>
      <c r="C226" t="s">
        <v>45</v>
      </c>
      <c r="D226" t="s">
        <v>18</v>
      </c>
      <c r="E226">
        <v>2</v>
      </c>
      <c r="F226" t="s">
        <v>27</v>
      </c>
      <c r="G226" t="s">
        <v>19</v>
      </c>
      <c r="H226" t="s">
        <v>21</v>
      </c>
      <c r="I226" t="str">
        <f>IF(Table1[[#This Row],[Saving_Account]]="NA", "No", "Yes")</f>
        <v>Yes</v>
      </c>
      <c r="J226" t="s">
        <v>20</v>
      </c>
      <c r="K226" t="str">
        <f>IF(Table1[[#This Row],[Checking_Account]]="NA", "No", "Yes")</f>
        <v>No</v>
      </c>
      <c r="L226" s="2">
        <v>4657</v>
      </c>
      <c r="M226" t="s">
        <v>37</v>
      </c>
      <c r="N226">
        <v>15</v>
      </c>
      <c r="O226" t="s">
        <v>43</v>
      </c>
      <c r="P226" t="s">
        <v>42</v>
      </c>
      <c r="Q226" t="s">
        <v>44</v>
      </c>
      <c r="R226" t="s">
        <v>26</v>
      </c>
      <c r="S226" s="2">
        <v>310.47000000000003</v>
      </c>
      <c r="T226" s="2">
        <v>3725.6</v>
      </c>
      <c r="U226" t="str">
        <f>IF(AND(Table1[[#This Row],[Credit_Category]]="High (5K-10K)", Table1[[#This Row],[Duration_Group]]="Long-term (&gt;24m)", Table1[[#This Row],[Purpose_Category]]="Low"), "High Risk", "Normal")</f>
        <v>Normal</v>
      </c>
      <c r="V22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7.157</v>
      </c>
      <c r="W226" t="str">
        <f>IF(Table1[[#This Row],[Risk_Score]]&lt;=4,"Low Risk",IF(Table1[[#This Row],[Risk_Score]]&lt;=8,"Medium Risk",IF(Table1[[#This Row],[Risk_Score]]&lt;=12,"High Risk","Very High Risk")))</f>
        <v>Medium Risk</v>
      </c>
    </row>
    <row r="227" spans="1:23" x14ac:dyDescent="0.2">
      <c r="A227" s="2">
        <v>226</v>
      </c>
      <c r="B227">
        <v>27</v>
      </c>
      <c r="C227" t="s">
        <v>45</v>
      </c>
      <c r="D227" t="s">
        <v>18</v>
      </c>
      <c r="E227">
        <v>2</v>
      </c>
      <c r="F227" t="s">
        <v>27</v>
      </c>
      <c r="G227" t="s">
        <v>19</v>
      </c>
      <c r="H227" t="s">
        <v>21</v>
      </c>
      <c r="I227" t="str">
        <f>IF(Table1[[#This Row],[Saving_Account]]="NA", "No", "Yes")</f>
        <v>Yes</v>
      </c>
      <c r="J227" t="s">
        <v>20</v>
      </c>
      <c r="K227" t="str">
        <f>IF(Table1[[#This Row],[Checking_Account]]="NA", "No", "Yes")</f>
        <v>No</v>
      </c>
      <c r="L227" s="2">
        <v>2613</v>
      </c>
      <c r="M227" t="s">
        <v>37</v>
      </c>
      <c r="N227">
        <v>36</v>
      </c>
      <c r="O227" t="s">
        <v>33</v>
      </c>
      <c r="P227" t="s">
        <v>55</v>
      </c>
      <c r="Q227" t="s">
        <v>28</v>
      </c>
      <c r="R227" t="s">
        <v>26</v>
      </c>
      <c r="S227" s="2">
        <v>72.58</v>
      </c>
      <c r="T227" s="2">
        <v>871</v>
      </c>
      <c r="U227" t="str">
        <f>IF(AND(Table1[[#This Row],[Credit_Category]]="High (5K-10K)", Table1[[#This Row],[Duration_Group]]="Long-term (&gt;24m)", Table1[[#This Row],[Purpose_Category]]="Low"), "High Risk", "Normal")</f>
        <v>Normal</v>
      </c>
      <c r="V22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6.6129999999999995</v>
      </c>
      <c r="W227" t="str">
        <f>IF(Table1[[#This Row],[Risk_Score]]&lt;=4,"Low Risk",IF(Table1[[#This Row],[Risk_Score]]&lt;=8,"Medium Risk",IF(Table1[[#This Row],[Risk_Score]]&lt;=12,"High Risk","Very High Risk")))</f>
        <v>Medium Risk</v>
      </c>
    </row>
    <row r="228" spans="1:23" x14ac:dyDescent="0.2">
      <c r="A228" s="2">
        <v>227</v>
      </c>
      <c r="B228">
        <v>27</v>
      </c>
      <c r="C228" t="s">
        <v>45</v>
      </c>
      <c r="D228" t="s">
        <v>18</v>
      </c>
      <c r="E228">
        <v>2</v>
      </c>
      <c r="F228" t="s">
        <v>27</v>
      </c>
      <c r="G228" t="s">
        <v>19</v>
      </c>
      <c r="H228" t="s">
        <v>50</v>
      </c>
      <c r="I228" t="str">
        <f>IF(Table1[[#This Row],[Saving_Account]]="NA", "No", "Yes")</f>
        <v>Yes</v>
      </c>
      <c r="J228" t="s">
        <v>30</v>
      </c>
      <c r="K228" t="str">
        <f>IF(Table1[[#This Row],[Checking_Account]]="NA", "No", "Yes")</f>
        <v>Yes</v>
      </c>
      <c r="L228" s="2">
        <v>10961</v>
      </c>
      <c r="M228" t="s">
        <v>53</v>
      </c>
      <c r="N228">
        <v>48</v>
      </c>
      <c r="O228" t="s">
        <v>33</v>
      </c>
      <c r="P228" t="s">
        <v>22</v>
      </c>
      <c r="Q228" t="s">
        <v>28</v>
      </c>
      <c r="R228" t="s">
        <v>47</v>
      </c>
      <c r="S228" s="2">
        <v>228.35</v>
      </c>
      <c r="T228" s="2">
        <v>2740.25</v>
      </c>
      <c r="U228" t="str">
        <f>IF(AND(Table1[[#This Row],[Credit_Category]]="High (5K-10K)", Table1[[#This Row],[Duration_Group]]="Long-term (&gt;24m)", Table1[[#This Row],[Purpose_Category]]="Low"), "High Risk", "Normal")</f>
        <v>Normal</v>
      </c>
      <c r="V22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12.961</v>
      </c>
      <c r="W228" t="str">
        <f>IF(Table1[[#This Row],[Risk_Score]]&lt;=4,"Low Risk",IF(Table1[[#This Row],[Risk_Score]]&lt;=8,"Medium Risk",IF(Table1[[#This Row],[Risk_Score]]&lt;=12,"High Risk","Very High Risk")))</f>
        <v>Very High Risk</v>
      </c>
    </row>
    <row r="229" spans="1:23" x14ac:dyDescent="0.2">
      <c r="A229" s="2">
        <v>228</v>
      </c>
      <c r="B229">
        <v>53</v>
      </c>
      <c r="C229" t="s">
        <v>23</v>
      </c>
      <c r="D229" t="s">
        <v>18</v>
      </c>
      <c r="E229">
        <v>3</v>
      </c>
      <c r="F229" t="s">
        <v>49</v>
      </c>
      <c r="G229" t="s">
        <v>40</v>
      </c>
      <c r="H229" t="s">
        <v>21</v>
      </c>
      <c r="I229" t="str">
        <f>IF(Table1[[#This Row],[Saving_Account]]="NA", "No", "Yes")</f>
        <v>Yes</v>
      </c>
      <c r="J229" t="s">
        <v>21</v>
      </c>
      <c r="K229" t="str">
        <f>IF(Table1[[#This Row],[Checking_Account]]="NA", "No", "Yes")</f>
        <v>Yes</v>
      </c>
      <c r="L229" s="2">
        <v>7865</v>
      </c>
      <c r="M229" t="s">
        <v>32</v>
      </c>
      <c r="N229">
        <v>12</v>
      </c>
      <c r="O229" t="s">
        <v>25</v>
      </c>
      <c r="P229" t="s">
        <v>41</v>
      </c>
      <c r="Q229" t="s">
        <v>28</v>
      </c>
      <c r="R229" t="s">
        <v>26</v>
      </c>
      <c r="S229" s="2">
        <v>655.42</v>
      </c>
      <c r="T229" s="2">
        <v>7865</v>
      </c>
      <c r="U229" t="str">
        <f>IF(AND(Table1[[#This Row],[Credit_Category]]="High (5K-10K)", Table1[[#This Row],[Duration_Group]]="Long-term (&gt;24m)", Table1[[#This Row],[Purpose_Category]]="Low"), "High Risk", "Normal")</f>
        <v>Normal</v>
      </c>
      <c r="V22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9.8650000000000002</v>
      </c>
      <c r="W229" t="str">
        <f>IF(Table1[[#This Row],[Risk_Score]]&lt;=4,"Low Risk",IF(Table1[[#This Row],[Risk_Score]]&lt;=8,"Medium Risk",IF(Table1[[#This Row],[Risk_Score]]&lt;=12,"High Risk","Very High Risk")))</f>
        <v>High Risk</v>
      </c>
    </row>
    <row r="230" spans="1:23" x14ac:dyDescent="0.2">
      <c r="A230" s="2">
        <v>229</v>
      </c>
      <c r="B230">
        <v>22</v>
      </c>
      <c r="C230" t="s">
        <v>31</v>
      </c>
      <c r="D230" t="s">
        <v>18</v>
      </c>
      <c r="E230">
        <v>2</v>
      </c>
      <c r="F230" t="s">
        <v>27</v>
      </c>
      <c r="G230" t="s">
        <v>19</v>
      </c>
      <c r="H230" t="s">
        <v>21</v>
      </c>
      <c r="I230" t="str">
        <f>IF(Table1[[#This Row],[Saving_Account]]="NA", "No", "Yes")</f>
        <v>Yes</v>
      </c>
      <c r="J230" t="s">
        <v>20</v>
      </c>
      <c r="K230" t="str">
        <f>IF(Table1[[#This Row],[Checking_Account]]="NA", "No", "Yes")</f>
        <v>No</v>
      </c>
      <c r="L230" s="2">
        <v>1478</v>
      </c>
      <c r="M230" t="s">
        <v>24</v>
      </c>
      <c r="N230">
        <v>9</v>
      </c>
      <c r="O230" t="s">
        <v>25</v>
      </c>
      <c r="P230" t="s">
        <v>22</v>
      </c>
      <c r="Q230" t="s">
        <v>28</v>
      </c>
      <c r="R230" t="s">
        <v>26</v>
      </c>
      <c r="S230" s="2">
        <v>164.22</v>
      </c>
      <c r="T230" s="2">
        <v>1970.67</v>
      </c>
      <c r="U230" t="str">
        <f>IF(AND(Table1[[#This Row],[Credit_Category]]="High (5K-10K)", Table1[[#This Row],[Duration_Group]]="Long-term (&gt;24m)", Table1[[#This Row],[Purpose_Category]]="Low"), "High Risk", "Normal")</f>
        <v>Normal</v>
      </c>
      <c r="V23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5.4779999999999998</v>
      </c>
      <c r="W230" t="str">
        <f>IF(Table1[[#This Row],[Risk_Score]]&lt;=4,"Low Risk",IF(Table1[[#This Row],[Risk_Score]]&lt;=8,"Medium Risk",IF(Table1[[#This Row],[Risk_Score]]&lt;=12,"High Risk","Very High Risk")))</f>
        <v>Medium Risk</v>
      </c>
    </row>
    <row r="231" spans="1:23" x14ac:dyDescent="0.2">
      <c r="A231" s="2">
        <v>230</v>
      </c>
      <c r="B231">
        <v>22</v>
      </c>
      <c r="C231" t="s">
        <v>31</v>
      </c>
      <c r="D231" t="s">
        <v>18</v>
      </c>
      <c r="E231">
        <v>2</v>
      </c>
      <c r="F231" t="s">
        <v>27</v>
      </c>
      <c r="G231" t="s">
        <v>40</v>
      </c>
      <c r="H231" t="s">
        <v>21</v>
      </c>
      <c r="I231" t="str">
        <f>IF(Table1[[#This Row],[Saving_Account]]="NA", "No", "Yes")</f>
        <v>Yes</v>
      </c>
      <c r="J231" t="s">
        <v>21</v>
      </c>
      <c r="K231" t="str">
        <f>IF(Table1[[#This Row],[Checking_Account]]="NA", "No", "Yes")</f>
        <v>Yes</v>
      </c>
      <c r="L231" s="2">
        <v>3149</v>
      </c>
      <c r="M231" t="s">
        <v>37</v>
      </c>
      <c r="N231">
        <v>24</v>
      </c>
      <c r="O231" t="s">
        <v>43</v>
      </c>
      <c r="P231" t="s">
        <v>41</v>
      </c>
      <c r="Q231" t="s">
        <v>28</v>
      </c>
      <c r="R231" t="s">
        <v>26</v>
      </c>
      <c r="S231" s="2">
        <v>131.21</v>
      </c>
      <c r="T231" s="2">
        <v>1574.5</v>
      </c>
      <c r="U231" t="str">
        <f>IF(AND(Table1[[#This Row],[Credit_Category]]="High (5K-10K)", Table1[[#This Row],[Duration_Group]]="Long-term (&gt;24m)", Table1[[#This Row],[Purpose_Category]]="Low"), "High Risk", "Normal")</f>
        <v>Normal</v>
      </c>
      <c r="V23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7.149</v>
      </c>
      <c r="W231" t="str">
        <f>IF(Table1[[#This Row],[Risk_Score]]&lt;=4,"Low Risk",IF(Table1[[#This Row],[Risk_Score]]&lt;=8,"Medium Risk",IF(Table1[[#This Row],[Risk_Score]]&lt;=12,"High Risk","Very High Risk")))</f>
        <v>Medium Risk</v>
      </c>
    </row>
    <row r="232" spans="1:23" x14ac:dyDescent="0.2">
      <c r="A232" s="2">
        <v>231</v>
      </c>
      <c r="B232">
        <v>26</v>
      </c>
      <c r="C232" t="s">
        <v>45</v>
      </c>
      <c r="D232" t="s">
        <v>18</v>
      </c>
      <c r="E232">
        <v>2</v>
      </c>
      <c r="F232" t="s">
        <v>27</v>
      </c>
      <c r="G232" t="s">
        <v>19</v>
      </c>
      <c r="H232" t="s">
        <v>21</v>
      </c>
      <c r="I232" t="str">
        <f>IF(Table1[[#This Row],[Saving_Account]]="NA", "No", "Yes")</f>
        <v>Yes</v>
      </c>
      <c r="J232" t="s">
        <v>50</v>
      </c>
      <c r="K232" t="str">
        <f>IF(Table1[[#This Row],[Checking_Account]]="NA", "No", "Yes")</f>
        <v>Yes</v>
      </c>
      <c r="L232" s="2">
        <v>4210</v>
      </c>
      <c r="M232" t="s">
        <v>37</v>
      </c>
      <c r="N232">
        <v>36</v>
      </c>
      <c r="O232" t="s">
        <v>33</v>
      </c>
      <c r="P232" t="s">
        <v>22</v>
      </c>
      <c r="Q232" t="s">
        <v>28</v>
      </c>
      <c r="R232" t="s">
        <v>47</v>
      </c>
      <c r="S232" s="2">
        <v>116.94</v>
      </c>
      <c r="T232" s="2">
        <v>1403.33</v>
      </c>
      <c r="U232" t="str">
        <f>IF(AND(Table1[[#This Row],[Credit_Category]]="High (5K-10K)", Table1[[#This Row],[Duration_Group]]="Long-term (&gt;24m)", Table1[[#This Row],[Purpose_Category]]="Low"), "High Risk", "Normal")</f>
        <v>Normal</v>
      </c>
      <c r="V23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6.21</v>
      </c>
      <c r="W232" t="str">
        <f>IF(Table1[[#This Row],[Risk_Score]]&lt;=4,"Low Risk",IF(Table1[[#This Row],[Risk_Score]]&lt;=8,"Medium Risk",IF(Table1[[#This Row],[Risk_Score]]&lt;=12,"High Risk","Very High Risk")))</f>
        <v>Medium Risk</v>
      </c>
    </row>
    <row r="233" spans="1:23" x14ac:dyDescent="0.2">
      <c r="A233" s="2">
        <v>232</v>
      </c>
      <c r="B233">
        <v>51</v>
      </c>
      <c r="C233" t="s">
        <v>23</v>
      </c>
      <c r="D233" t="s">
        <v>18</v>
      </c>
      <c r="E233">
        <v>1</v>
      </c>
      <c r="F233" t="s">
        <v>38</v>
      </c>
      <c r="G233" t="s">
        <v>40</v>
      </c>
      <c r="H233" t="s">
        <v>46</v>
      </c>
      <c r="I233" t="str">
        <f>IF(Table1[[#This Row],[Saving_Account]]="NA", "No", "Yes")</f>
        <v>Yes</v>
      </c>
      <c r="J233" t="s">
        <v>20</v>
      </c>
      <c r="K233" t="str">
        <f>IF(Table1[[#This Row],[Checking_Account]]="NA", "No", "Yes")</f>
        <v>No</v>
      </c>
      <c r="L233" s="2">
        <v>2507</v>
      </c>
      <c r="M233" t="s">
        <v>37</v>
      </c>
      <c r="N233">
        <v>9</v>
      </c>
      <c r="O233" t="s">
        <v>25</v>
      </c>
      <c r="P233" t="s">
        <v>42</v>
      </c>
      <c r="Q233" t="s">
        <v>44</v>
      </c>
      <c r="R233" t="s">
        <v>47</v>
      </c>
      <c r="S233" s="2">
        <v>278.56</v>
      </c>
      <c r="T233" s="2">
        <v>3342.67</v>
      </c>
      <c r="U233" t="str">
        <f>IF(AND(Table1[[#This Row],[Credit_Category]]="High (5K-10K)", Table1[[#This Row],[Duration_Group]]="Long-term (&gt;24m)", Table1[[#This Row],[Purpose_Category]]="Low"), "High Risk", "Normal")</f>
        <v>Normal</v>
      </c>
      <c r="V23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2.5070000000000001</v>
      </c>
      <c r="W233" t="str">
        <f>IF(Table1[[#This Row],[Risk_Score]]&lt;=4,"Low Risk",IF(Table1[[#This Row],[Risk_Score]]&lt;=8,"Medium Risk",IF(Table1[[#This Row],[Risk_Score]]&lt;=12,"High Risk","Very High Risk")))</f>
        <v>Low Risk</v>
      </c>
    </row>
    <row r="234" spans="1:23" x14ac:dyDescent="0.2">
      <c r="A234" s="2">
        <v>233</v>
      </c>
      <c r="B234">
        <v>35</v>
      </c>
      <c r="C234" t="s">
        <v>45</v>
      </c>
      <c r="D234" t="s">
        <v>18</v>
      </c>
      <c r="E234">
        <v>2</v>
      </c>
      <c r="F234" t="s">
        <v>27</v>
      </c>
      <c r="G234" t="s">
        <v>19</v>
      </c>
      <c r="H234" t="s">
        <v>30</v>
      </c>
      <c r="I234" t="str">
        <f>IF(Table1[[#This Row],[Saving_Account]]="NA", "No", "Yes")</f>
        <v>Yes</v>
      </c>
      <c r="J234" t="s">
        <v>20</v>
      </c>
      <c r="K234" t="str">
        <f>IF(Table1[[#This Row],[Checking_Account]]="NA", "No", "Yes")</f>
        <v>No</v>
      </c>
      <c r="L234" s="2">
        <v>2141</v>
      </c>
      <c r="M234" t="s">
        <v>37</v>
      </c>
      <c r="N234">
        <v>12</v>
      </c>
      <c r="O234" t="s">
        <v>25</v>
      </c>
      <c r="P234" t="s">
        <v>22</v>
      </c>
      <c r="Q234" t="s">
        <v>28</v>
      </c>
      <c r="R234" t="s">
        <v>34</v>
      </c>
      <c r="S234" s="2">
        <v>178.42</v>
      </c>
      <c r="T234" s="2">
        <v>2141</v>
      </c>
      <c r="U234" t="str">
        <f>IF(AND(Table1[[#This Row],[Credit_Category]]="High (5K-10K)", Table1[[#This Row],[Duration_Group]]="Long-term (&gt;24m)", Table1[[#This Row],[Purpose_Category]]="Low"), "High Risk", "Normal")</f>
        <v>Normal</v>
      </c>
      <c r="V23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3.641</v>
      </c>
      <c r="W234" t="str">
        <f>IF(Table1[[#This Row],[Risk_Score]]&lt;=4,"Low Risk",IF(Table1[[#This Row],[Risk_Score]]&lt;=8,"Medium Risk",IF(Table1[[#This Row],[Risk_Score]]&lt;=12,"High Risk","Very High Risk")))</f>
        <v>Low Risk</v>
      </c>
    </row>
    <row r="235" spans="1:23" x14ac:dyDescent="0.2">
      <c r="A235" s="2">
        <v>234</v>
      </c>
      <c r="B235">
        <v>25</v>
      </c>
      <c r="C235" t="s">
        <v>31</v>
      </c>
      <c r="D235" t="s">
        <v>18</v>
      </c>
      <c r="E235">
        <v>1</v>
      </c>
      <c r="F235" t="s">
        <v>38</v>
      </c>
      <c r="G235" t="s">
        <v>19</v>
      </c>
      <c r="H235" t="s">
        <v>21</v>
      </c>
      <c r="I235" t="str">
        <f>IF(Table1[[#This Row],[Saving_Account]]="NA", "No", "Yes")</f>
        <v>Yes</v>
      </c>
      <c r="J235" t="s">
        <v>30</v>
      </c>
      <c r="K235" t="str">
        <f>IF(Table1[[#This Row],[Checking_Account]]="NA", "No", "Yes")</f>
        <v>Yes</v>
      </c>
      <c r="L235" s="2">
        <v>866</v>
      </c>
      <c r="M235" t="s">
        <v>24</v>
      </c>
      <c r="N235">
        <v>18</v>
      </c>
      <c r="O235" t="s">
        <v>43</v>
      </c>
      <c r="P235" t="s">
        <v>22</v>
      </c>
      <c r="Q235" t="s">
        <v>28</v>
      </c>
      <c r="R235" t="s">
        <v>34</v>
      </c>
      <c r="S235" s="2">
        <v>48.11</v>
      </c>
      <c r="T235" s="2">
        <v>577.33000000000004</v>
      </c>
      <c r="U235" t="str">
        <f>IF(AND(Table1[[#This Row],[Credit_Category]]="High (5K-10K)", Table1[[#This Row],[Duration_Group]]="Long-term (&gt;24m)", Table1[[#This Row],[Purpose_Category]]="Low"), "High Risk", "Normal")</f>
        <v>Normal</v>
      </c>
      <c r="V23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1.8660000000000001</v>
      </c>
      <c r="W235" t="str">
        <f>IF(Table1[[#This Row],[Risk_Score]]&lt;=4,"Low Risk",IF(Table1[[#This Row],[Risk_Score]]&lt;=8,"Medium Risk",IF(Table1[[#This Row],[Risk_Score]]&lt;=12,"High Risk","Very High Risk")))</f>
        <v>Low Risk</v>
      </c>
    </row>
    <row r="236" spans="1:23" x14ac:dyDescent="0.2">
      <c r="A236" s="2">
        <v>235</v>
      </c>
      <c r="B236">
        <v>42</v>
      </c>
      <c r="C236" t="s">
        <v>36</v>
      </c>
      <c r="D236" t="s">
        <v>18</v>
      </c>
      <c r="E236">
        <v>1</v>
      </c>
      <c r="F236" t="s">
        <v>38</v>
      </c>
      <c r="G236" t="s">
        <v>19</v>
      </c>
      <c r="H236" t="s">
        <v>21</v>
      </c>
      <c r="I236" t="str">
        <f>IF(Table1[[#This Row],[Saving_Account]]="NA", "No", "Yes")</f>
        <v>Yes</v>
      </c>
      <c r="J236" t="s">
        <v>20</v>
      </c>
      <c r="K236" t="str">
        <f>IF(Table1[[#This Row],[Checking_Account]]="NA", "No", "Yes")</f>
        <v>No</v>
      </c>
      <c r="L236" s="2">
        <v>1544</v>
      </c>
      <c r="M236" t="s">
        <v>24</v>
      </c>
      <c r="N236">
        <v>4</v>
      </c>
      <c r="O236" t="s">
        <v>25</v>
      </c>
      <c r="P236" t="s">
        <v>22</v>
      </c>
      <c r="Q236" t="s">
        <v>28</v>
      </c>
      <c r="R236" t="s">
        <v>26</v>
      </c>
      <c r="S236" s="2">
        <v>386</v>
      </c>
      <c r="T236" s="2">
        <v>4632</v>
      </c>
      <c r="U236" t="str">
        <f>IF(AND(Table1[[#This Row],[Credit_Category]]="High (5K-10K)", Table1[[#This Row],[Duration_Group]]="Long-term (&gt;24m)", Table1[[#This Row],[Purpose_Category]]="Low"), "High Risk", "Normal")</f>
        <v>Normal</v>
      </c>
      <c r="V23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3.544</v>
      </c>
      <c r="W236" t="str">
        <f>IF(Table1[[#This Row],[Risk_Score]]&lt;=4,"Low Risk",IF(Table1[[#This Row],[Risk_Score]]&lt;=8,"Medium Risk",IF(Table1[[#This Row],[Risk_Score]]&lt;=12,"High Risk","Very High Risk")))</f>
        <v>Low Risk</v>
      </c>
    </row>
    <row r="237" spans="1:23" x14ac:dyDescent="0.2">
      <c r="A237" s="2">
        <v>236</v>
      </c>
      <c r="B237">
        <v>30</v>
      </c>
      <c r="C237" t="s">
        <v>45</v>
      </c>
      <c r="D237" t="s">
        <v>18</v>
      </c>
      <c r="E237">
        <v>3</v>
      </c>
      <c r="F237" t="s">
        <v>49</v>
      </c>
      <c r="G237" t="s">
        <v>19</v>
      </c>
      <c r="H237" t="s">
        <v>21</v>
      </c>
      <c r="I237" t="str">
        <f>IF(Table1[[#This Row],[Saving_Account]]="NA", "No", "Yes")</f>
        <v>Yes</v>
      </c>
      <c r="J237" t="s">
        <v>21</v>
      </c>
      <c r="K237" t="str">
        <f>IF(Table1[[#This Row],[Checking_Account]]="NA", "No", "Yes")</f>
        <v>Yes</v>
      </c>
      <c r="L237" s="2">
        <v>1823</v>
      </c>
      <c r="M237" t="s">
        <v>24</v>
      </c>
      <c r="N237">
        <v>24</v>
      </c>
      <c r="O237" t="s">
        <v>43</v>
      </c>
      <c r="P237" t="s">
        <v>22</v>
      </c>
      <c r="Q237" t="s">
        <v>28</v>
      </c>
      <c r="R237" t="s">
        <v>26</v>
      </c>
      <c r="S237" s="2">
        <v>75.959999999999994</v>
      </c>
      <c r="T237" s="2">
        <v>911.5</v>
      </c>
      <c r="U237" t="str">
        <f>IF(AND(Table1[[#This Row],[Credit_Category]]="High (5K-10K)", Table1[[#This Row],[Duration_Group]]="Long-term (&gt;24m)", Table1[[#This Row],[Purpose_Category]]="Low"), "High Risk", "Normal")</f>
        <v>Normal</v>
      </c>
      <c r="V23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3.823</v>
      </c>
      <c r="W237" t="str">
        <f>IF(Table1[[#This Row],[Risk_Score]]&lt;=4,"Low Risk",IF(Table1[[#This Row],[Risk_Score]]&lt;=8,"Medium Risk",IF(Table1[[#This Row],[Risk_Score]]&lt;=12,"High Risk","Very High Risk")))</f>
        <v>Low Risk</v>
      </c>
    </row>
    <row r="238" spans="1:23" x14ac:dyDescent="0.2">
      <c r="A238" s="2">
        <v>237</v>
      </c>
      <c r="B238">
        <v>23</v>
      </c>
      <c r="C238" t="s">
        <v>31</v>
      </c>
      <c r="D238" t="s">
        <v>18</v>
      </c>
      <c r="E238">
        <v>0</v>
      </c>
      <c r="F238" t="s">
        <v>56</v>
      </c>
      <c r="G238" t="s">
        <v>19</v>
      </c>
      <c r="H238" t="s">
        <v>20</v>
      </c>
      <c r="I238" t="str">
        <f>IF(Table1[[#This Row],[Saving_Account]]="NA", "No", "Yes")</f>
        <v>No</v>
      </c>
      <c r="J238" t="s">
        <v>30</v>
      </c>
      <c r="K238" t="str">
        <f>IF(Table1[[#This Row],[Checking_Account]]="NA", "No", "Yes")</f>
        <v>Yes</v>
      </c>
      <c r="L238" s="2">
        <v>14555</v>
      </c>
      <c r="M238" t="s">
        <v>53</v>
      </c>
      <c r="N238">
        <v>6</v>
      </c>
      <c r="O238" t="s">
        <v>25</v>
      </c>
      <c r="P238" t="s">
        <v>42</v>
      </c>
      <c r="Q238" t="s">
        <v>44</v>
      </c>
      <c r="R238" t="s">
        <v>34</v>
      </c>
      <c r="S238" s="2">
        <v>2425.83</v>
      </c>
      <c r="T238" s="2">
        <v>29110</v>
      </c>
      <c r="U238" t="str">
        <f>IF(AND(Table1[[#This Row],[Credit_Category]]="High (5K-10K)", Table1[[#This Row],[Duration_Group]]="Long-term (&gt;24m)", Table1[[#This Row],[Purpose_Category]]="Low"), "High Risk", "Normal")</f>
        <v>Normal</v>
      </c>
      <c r="V23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17.055</v>
      </c>
      <c r="W238" t="str">
        <f>IF(Table1[[#This Row],[Risk_Score]]&lt;=4,"Low Risk",IF(Table1[[#This Row],[Risk_Score]]&lt;=8,"Medium Risk",IF(Table1[[#This Row],[Risk_Score]]&lt;=12,"High Risk","Very High Risk")))</f>
        <v>Very High Risk</v>
      </c>
    </row>
    <row r="239" spans="1:23" x14ac:dyDescent="0.2">
      <c r="A239" s="2">
        <v>238</v>
      </c>
      <c r="B239">
        <v>61</v>
      </c>
      <c r="C239" t="s">
        <v>23</v>
      </c>
      <c r="D239" t="s">
        <v>18</v>
      </c>
      <c r="E239">
        <v>1</v>
      </c>
      <c r="F239" t="s">
        <v>38</v>
      </c>
      <c r="G239" t="s">
        <v>48</v>
      </c>
      <c r="H239" t="s">
        <v>30</v>
      </c>
      <c r="I239" t="str">
        <f>IF(Table1[[#This Row],[Saving_Account]]="NA", "No", "Yes")</f>
        <v>Yes</v>
      </c>
      <c r="J239" t="s">
        <v>30</v>
      </c>
      <c r="K239" t="str">
        <f>IF(Table1[[#This Row],[Checking_Account]]="NA", "No", "Yes")</f>
        <v>Yes</v>
      </c>
      <c r="L239" s="2">
        <v>2767</v>
      </c>
      <c r="M239" t="s">
        <v>37</v>
      </c>
      <c r="N239">
        <v>21</v>
      </c>
      <c r="O239" t="s">
        <v>43</v>
      </c>
      <c r="P239" t="s">
        <v>51</v>
      </c>
      <c r="Q239" t="s">
        <v>52</v>
      </c>
      <c r="R239" t="s">
        <v>34</v>
      </c>
      <c r="S239" s="2">
        <v>131.76</v>
      </c>
      <c r="T239" s="2">
        <v>1581.14</v>
      </c>
      <c r="U239" t="str">
        <f>IF(AND(Table1[[#This Row],[Credit_Category]]="High (5K-10K)", Table1[[#This Row],[Duration_Group]]="Long-term (&gt;24m)", Table1[[#This Row],[Purpose_Category]]="Low"), "High Risk", "Normal")</f>
        <v>Normal</v>
      </c>
      <c r="V23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4.7669999999999995</v>
      </c>
      <c r="W239" t="str">
        <f>IF(Table1[[#This Row],[Risk_Score]]&lt;=4,"Low Risk",IF(Table1[[#This Row],[Risk_Score]]&lt;=8,"Medium Risk",IF(Table1[[#This Row],[Risk_Score]]&lt;=12,"High Risk","Very High Risk")))</f>
        <v>Medium Risk</v>
      </c>
    </row>
    <row r="240" spans="1:23" x14ac:dyDescent="0.2">
      <c r="A240" s="2">
        <v>239</v>
      </c>
      <c r="B240">
        <v>35</v>
      </c>
      <c r="C240" t="s">
        <v>45</v>
      </c>
      <c r="D240" t="s">
        <v>29</v>
      </c>
      <c r="E240">
        <v>2</v>
      </c>
      <c r="F240" t="s">
        <v>27</v>
      </c>
      <c r="G240" t="s">
        <v>19</v>
      </c>
      <c r="H240" t="s">
        <v>21</v>
      </c>
      <c r="I240" t="str">
        <f>IF(Table1[[#This Row],[Saving_Account]]="NA", "No", "Yes")</f>
        <v>Yes</v>
      </c>
      <c r="J240" t="s">
        <v>20</v>
      </c>
      <c r="K240" t="str">
        <f>IF(Table1[[#This Row],[Checking_Account]]="NA", "No", "Yes")</f>
        <v>No</v>
      </c>
      <c r="L240" s="2">
        <v>1291</v>
      </c>
      <c r="M240" t="s">
        <v>24</v>
      </c>
      <c r="N240">
        <v>12</v>
      </c>
      <c r="O240" t="s">
        <v>25</v>
      </c>
      <c r="P240" t="s">
        <v>22</v>
      </c>
      <c r="Q240" t="s">
        <v>28</v>
      </c>
      <c r="R240" t="s">
        <v>26</v>
      </c>
      <c r="S240" s="2">
        <v>107.58</v>
      </c>
      <c r="T240" s="2">
        <v>1291</v>
      </c>
      <c r="U240" t="str">
        <f>IF(AND(Table1[[#This Row],[Credit_Category]]="High (5K-10K)", Table1[[#This Row],[Duration_Group]]="Long-term (&gt;24m)", Table1[[#This Row],[Purpose_Category]]="Low"), "High Risk", "Normal")</f>
        <v>Normal</v>
      </c>
      <c r="V24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3.7909999999999999</v>
      </c>
      <c r="W240" t="str">
        <f>IF(Table1[[#This Row],[Risk_Score]]&lt;=4,"Low Risk",IF(Table1[[#This Row],[Risk_Score]]&lt;=8,"Medium Risk",IF(Table1[[#This Row],[Risk_Score]]&lt;=12,"High Risk","Very High Risk")))</f>
        <v>Low Risk</v>
      </c>
    </row>
    <row r="241" spans="1:23" x14ac:dyDescent="0.2">
      <c r="A241" s="2">
        <v>240</v>
      </c>
      <c r="B241">
        <v>39</v>
      </c>
      <c r="C241" t="s">
        <v>36</v>
      </c>
      <c r="D241" t="s">
        <v>18</v>
      </c>
      <c r="E241">
        <v>2</v>
      </c>
      <c r="F241" t="s">
        <v>27</v>
      </c>
      <c r="G241" t="s">
        <v>19</v>
      </c>
      <c r="H241" t="s">
        <v>21</v>
      </c>
      <c r="I241" t="str">
        <f>IF(Table1[[#This Row],[Saving_Account]]="NA", "No", "Yes")</f>
        <v>Yes</v>
      </c>
      <c r="J241" t="s">
        <v>21</v>
      </c>
      <c r="K241" t="str">
        <f>IF(Table1[[#This Row],[Checking_Account]]="NA", "No", "Yes")</f>
        <v>Yes</v>
      </c>
      <c r="L241" s="2">
        <v>2522</v>
      </c>
      <c r="M241" t="s">
        <v>37</v>
      </c>
      <c r="N241">
        <v>30</v>
      </c>
      <c r="O241" t="s">
        <v>33</v>
      </c>
      <c r="P241" t="s">
        <v>22</v>
      </c>
      <c r="Q241" t="s">
        <v>28</v>
      </c>
      <c r="R241" t="s">
        <v>26</v>
      </c>
      <c r="S241" s="2">
        <v>84.07</v>
      </c>
      <c r="T241" s="2">
        <v>1008.8</v>
      </c>
      <c r="U241" t="str">
        <f>IF(AND(Table1[[#This Row],[Credit_Category]]="High (5K-10K)", Table1[[#This Row],[Duration_Group]]="Long-term (&gt;24m)", Table1[[#This Row],[Purpose_Category]]="Low"), "High Risk", "Normal")</f>
        <v>Normal</v>
      </c>
      <c r="V24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6.5220000000000002</v>
      </c>
      <c r="W241" t="str">
        <f>IF(Table1[[#This Row],[Risk_Score]]&lt;=4,"Low Risk",IF(Table1[[#This Row],[Risk_Score]]&lt;=8,"Medium Risk",IF(Table1[[#This Row],[Risk_Score]]&lt;=12,"High Risk","Very High Risk")))</f>
        <v>Medium Risk</v>
      </c>
    </row>
    <row r="242" spans="1:23" x14ac:dyDescent="0.2">
      <c r="A242" s="2">
        <v>241</v>
      </c>
      <c r="B242">
        <v>29</v>
      </c>
      <c r="C242" t="s">
        <v>45</v>
      </c>
      <c r="D242" t="s">
        <v>29</v>
      </c>
      <c r="E242">
        <v>2</v>
      </c>
      <c r="F242" t="s">
        <v>27</v>
      </c>
      <c r="G242" t="s">
        <v>19</v>
      </c>
      <c r="H242" t="s">
        <v>20</v>
      </c>
      <c r="I242" t="str">
        <f>IF(Table1[[#This Row],[Saving_Account]]="NA", "No", "Yes")</f>
        <v>No</v>
      </c>
      <c r="J242" t="s">
        <v>21</v>
      </c>
      <c r="K242" t="str">
        <f>IF(Table1[[#This Row],[Checking_Account]]="NA", "No", "Yes")</f>
        <v>Yes</v>
      </c>
      <c r="L242" s="2">
        <v>915</v>
      </c>
      <c r="M242" t="s">
        <v>24</v>
      </c>
      <c r="N242">
        <v>24</v>
      </c>
      <c r="O242" t="s">
        <v>43</v>
      </c>
      <c r="P242" t="s">
        <v>42</v>
      </c>
      <c r="Q242" t="s">
        <v>44</v>
      </c>
      <c r="R242" t="s">
        <v>26</v>
      </c>
      <c r="S242" s="2">
        <v>38.130000000000003</v>
      </c>
      <c r="T242" s="2">
        <v>457.5</v>
      </c>
      <c r="U242" t="str">
        <f>IF(AND(Table1[[#This Row],[Credit_Category]]="High (5K-10K)", Table1[[#This Row],[Duration_Group]]="Long-term (&gt;24m)", Table1[[#This Row],[Purpose_Category]]="Low"), "High Risk", "Normal")</f>
        <v>Normal</v>
      </c>
      <c r="V24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3.415</v>
      </c>
      <c r="W242" t="str">
        <f>IF(Table1[[#This Row],[Risk_Score]]&lt;=4,"Low Risk",IF(Table1[[#This Row],[Risk_Score]]&lt;=8,"Medium Risk",IF(Table1[[#This Row],[Risk_Score]]&lt;=12,"High Risk","Very High Risk")))</f>
        <v>Low Risk</v>
      </c>
    </row>
    <row r="243" spans="1:23" x14ac:dyDescent="0.2">
      <c r="A243" s="2">
        <v>242</v>
      </c>
      <c r="B243">
        <v>51</v>
      </c>
      <c r="C243" t="s">
        <v>23</v>
      </c>
      <c r="D243" t="s">
        <v>18</v>
      </c>
      <c r="E243">
        <v>2</v>
      </c>
      <c r="F243" t="s">
        <v>27</v>
      </c>
      <c r="G243" t="s">
        <v>19</v>
      </c>
      <c r="H243" t="s">
        <v>21</v>
      </c>
      <c r="I243" t="str">
        <f>IF(Table1[[#This Row],[Saving_Account]]="NA", "No", "Yes")</f>
        <v>Yes</v>
      </c>
      <c r="J243" t="s">
        <v>20</v>
      </c>
      <c r="K243" t="str">
        <f>IF(Table1[[#This Row],[Checking_Account]]="NA", "No", "Yes")</f>
        <v>No</v>
      </c>
      <c r="L243" s="2">
        <v>1595</v>
      </c>
      <c r="M243" t="s">
        <v>24</v>
      </c>
      <c r="N243">
        <v>6</v>
      </c>
      <c r="O243" t="s">
        <v>25</v>
      </c>
      <c r="P243" t="s">
        <v>22</v>
      </c>
      <c r="Q243" t="s">
        <v>28</v>
      </c>
      <c r="R243" t="s">
        <v>26</v>
      </c>
      <c r="S243" s="2">
        <v>265.83</v>
      </c>
      <c r="T243" s="2">
        <v>3190</v>
      </c>
      <c r="U243" t="str">
        <f>IF(AND(Table1[[#This Row],[Credit_Category]]="High (5K-10K)", Table1[[#This Row],[Duration_Group]]="Long-term (&gt;24m)", Table1[[#This Row],[Purpose_Category]]="Low"), "High Risk", "Normal")</f>
        <v>Normal</v>
      </c>
      <c r="V24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4.0949999999999998</v>
      </c>
      <c r="W243" t="str">
        <f>IF(Table1[[#This Row],[Risk_Score]]&lt;=4,"Low Risk",IF(Table1[[#This Row],[Risk_Score]]&lt;=8,"Medium Risk",IF(Table1[[#This Row],[Risk_Score]]&lt;=12,"High Risk","Very High Risk")))</f>
        <v>Medium Risk</v>
      </c>
    </row>
    <row r="244" spans="1:23" x14ac:dyDescent="0.2">
      <c r="A244" s="2">
        <v>243</v>
      </c>
      <c r="B244">
        <v>24</v>
      </c>
      <c r="C244" t="s">
        <v>31</v>
      </c>
      <c r="D244" t="s">
        <v>18</v>
      </c>
      <c r="E244">
        <v>2</v>
      </c>
      <c r="F244" t="s">
        <v>27</v>
      </c>
      <c r="G244" t="s">
        <v>40</v>
      </c>
      <c r="H244" t="s">
        <v>21</v>
      </c>
      <c r="I244" t="str">
        <f>IF(Table1[[#This Row],[Saving_Account]]="NA", "No", "Yes")</f>
        <v>Yes</v>
      </c>
      <c r="J244" t="s">
        <v>21</v>
      </c>
      <c r="K244" t="str">
        <f>IF(Table1[[#This Row],[Checking_Account]]="NA", "No", "Yes")</f>
        <v>Yes</v>
      </c>
      <c r="L244" s="2">
        <v>4605</v>
      </c>
      <c r="M244" t="s">
        <v>37</v>
      </c>
      <c r="N244">
        <v>48</v>
      </c>
      <c r="O244" t="s">
        <v>33</v>
      </c>
      <c r="P244" t="s">
        <v>42</v>
      </c>
      <c r="Q244" t="s">
        <v>44</v>
      </c>
      <c r="R244" t="s">
        <v>26</v>
      </c>
      <c r="S244" s="2">
        <v>95.94</v>
      </c>
      <c r="T244" s="2">
        <v>1151.25</v>
      </c>
      <c r="U244" t="str">
        <f>IF(AND(Table1[[#This Row],[Credit_Category]]="High (5K-10K)", Table1[[#This Row],[Duration_Group]]="Long-term (&gt;24m)", Table1[[#This Row],[Purpose_Category]]="Low"), "High Risk", "Normal")</f>
        <v>Normal</v>
      </c>
      <c r="V24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10.105</v>
      </c>
      <c r="W244" t="str">
        <f>IF(Table1[[#This Row],[Risk_Score]]&lt;=4,"Low Risk",IF(Table1[[#This Row],[Risk_Score]]&lt;=8,"Medium Risk",IF(Table1[[#This Row],[Risk_Score]]&lt;=12,"High Risk","Very High Risk")))</f>
        <v>High Risk</v>
      </c>
    </row>
    <row r="245" spans="1:23" x14ac:dyDescent="0.2">
      <c r="A245" s="2">
        <v>244</v>
      </c>
      <c r="B245">
        <v>27</v>
      </c>
      <c r="C245" t="s">
        <v>45</v>
      </c>
      <c r="D245" t="s">
        <v>29</v>
      </c>
      <c r="E245">
        <v>2</v>
      </c>
      <c r="F245" t="s">
        <v>27</v>
      </c>
      <c r="G245" t="s">
        <v>19</v>
      </c>
      <c r="H245" t="s">
        <v>21</v>
      </c>
      <c r="I245" t="str">
        <f>IF(Table1[[#This Row],[Saving_Account]]="NA", "No", "Yes")</f>
        <v>Yes</v>
      </c>
      <c r="J245" t="s">
        <v>20</v>
      </c>
      <c r="K245" t="str">
        <f>IF(Table1[[#This Row],[Checking_Account]]="NA", "No", "Yes")</f>
        <v>No</v>
      </c>
      <c r="L245" s="2">
        <v>1185</v>
      </c>
      <c r="M245" t="s">
        <v>24</v>
      </c>
      <c r="N245">
        <v>12</v>
      </c>
      <c r="O245" t="s">
        <v>25</v>
      </c>
      <c r="P245" t="s">
        <v>51</v>
      </c>
      <c r="Q245" t="s">
        <v>52</v>
      </c>
      <c r="R245" t="s">
        <v>26</v>
      </c>
      <c r="S245" s="2">
        <v>98.75</v>
      </c>
      <c r="T245" s="2">
        <v>1185</v>
      </c>
      <c r="U245" t="str">
        <f>IF(AND(Table1[[#This Row],[Credit_Category]]="High (5K-10K)", Table1[[#This Row],[Duration_Group]]="Long-term (&gt;24m)", Table1[[#This Row],[Purpose_Category]]="Low"), "High Risk", "Normal")</f>
        <v>Normal</v>
      </c>
      <c r="V24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4.6850000000000005</v>
      </c>
      <c r="W245" t="str">
        <f>IF(Table1[[#This Row],[Risk_Score]]&lt;=4,"Low Risk",IF(Table1[[#This Row],[Risk_Score]]&lt;=8,"Medium Risk",IF(Table1[[#This Row],[Risk_Score]]&lt;=12,"High Risk","Very High Risk")))</f>
        <v>Medium Risk</v>
      </c>
    </row>
    <row r="246" spans="1:23" x14ac:dyDescent="0.2">
      <c r="A246" s="2">
        <v>245</v>
      </c>
      <c r="B246">
        <v>35</v>
      </c>
      <c r="C246" t="s">
        <v>45</v>
      </c>
      <c r="D246" t="s">
        <v>29</v>
      </c>
      <c r="E246">
        <v>1</v>
      </c>
      <c r="F246" t="s">
        <v>38</v>
      </c>
      <c r="G246" t="s">
        <v>19</v>
      </c>
      <c r="H246" t="s">
        <v>46</v>
      </c>
      <c r="I246" t="str">
        <f>IF(Table1[[#This Row],[Saving_Account]]="NA", "No", "Yes")</f>
        <v>Yes</v>
      </c>
      <c r="J246" t="s">
        <v>20</v>
      </c>
      <c r="K246" t="str">
        <f>IF(Table1[[#This Row],[Checking_Account]]="NA", "No", "Yes")</f>
        <v>No</v>
      </c>
      <c r="L246" s="2">
        <v>3447</v>
      </c>
      <c r="M246" t="s">
        <v>37</v>
      </c>
      <c r="N246">
        <v>12</v>
      </c>
      <c r="O246" t="s">
        <v>25</v>
      </c>
      <c r="P246" t="s">
        <v>35</v>
      </c>
      <c r="Q246" t="s">
        <v>39</v>
      </c>
      <c r="R246" t="s">
        <v>47</v>
      </c>
      <c r="S246" s="2">
        <v>287.25</v>
      </c>
      <c r="T246" s="2">
        <v>3447</v>
      </c>
      <c r="U246" t="str">
        <f>IF(AND(Table1[[#This Row],[Credit_Category]]="High (5K-10K)", Table1[[#This Row],[Duration_Group]]="Long-term (&gt;24m)", Table1[[#This Row],[Purpose_Category]]="Low"), "High Risk", "Normal")</f>
        <v>Normal</v>
      </c>
      <c r="V24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3.9470000000000001</v>
      </c>
      <c r="W246" t="str">
        <f>IF(Table1[[#This Row],[Risk_Score]]&lt;=4,"Low Risk",IF(Table1[[#This Row],[Risk_Score]]&lt;=8,"Medium Risk",IF(Table1[[#This Row],[Risk_Score]]&lt;=12,"High Risk","Very High Risk")))</f>
        <v>Low Risk</v>
      </c>
    </row>
    <row r="247" spans="1:23" x14ac:dyDescent="0.2">
      <c r="A247" s="2">
        <v>246</v>
      </c>
      <c r="B247">
        <v>25</v>
      </c>
      <c r="C247" t="s">
        <v>31</v>
      </c>
      <c r="D247" t="s">
        <v>18</v>
      </c>
      <c r="E247">
        <v>2</v>
      </c>
      <c r="F247" t="s">
        <v>27</v>
      </c>
      <c r="G247" t="s">
        <v>19</v>
      </c>
      <c r="H247" t="s">
        <v>21</v>
      </c>
      <c r="I247" t="str">
        <f>IF(Table1[[#This Row],[Saving_Account]]="NA", "No", "Yes")</f>
        <v>Yes</v>
      </c>
      <c r="J247" t="s">
        <v>20</v>
      </c>
      <c r="K247" t="str">
        <f>IF(Table1[[#This Row],[Checking_Account]]="NA", "No", "Yes")</f>
        <v>No</v>
      </c>
      <c r="L247" s="2">
        <v>1258</v>
      </c>
      <c r="M247" t="s">
        <v>24</v>
      </c>
      <c r="N247">
        <v>24</v>
      </c>
      <c r="O247" t="s">
        <v>43</v>
      </c>
      <c r="P247" t="s">
        <v>51</v>
      </c>
      <c r="Q247" t="s">
        <v>52</v>
      </c>
      <c r="R247" t="s">
        <v>26</v>
      </c>
      <c r="S247" s="2">
        <v>52.42</v>
      </c>
      <c r="T247" s="2">
        <v>629</v>
      </c>
      <c r="U247" t="str">
        <f>IF(AND(Table1[[#This Row],[Credit_Category]]="High (5K-10K)", Table1[[#This Row],[Duration_Group]]="Long-term (&gt;24m)", Table1[[#This Row],[Purpose_Category]]="Low"), "High Risk", "Normal")</f>
        <v>Normal</v>
      </c>
      <c r="V24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4.758</v>
      </c>
      <c r="W247" t="str">
        <f>IF(Table1[[#This Row],[Risk_Score]]&lt;=4,"Low Risk",IF(Table1[[#This Row],[Risk_Score]]&lt;=8,"Medium Risk",IF(Table1[[#This Row],[Risk_Score]]&lt;=12,"High Risk","Very High Risk")))</f>
        <v>Medium Risk</v>
      </c>
    </row>
    <row r="248" spans="1:23" x14ac:dyDescent="0.2">
      <c r="A248" s="2">
        <v>247</v>
      </c>
      <c r="B248">
        <v>52</v>
      </c>
      <c r="C248" t="s">
        <v>23</v>
      </c>
      <c r="D248" t="s">
        <v>18</v>
      </c>
      <c r="E248">
        <v>2</v>
      </c>
      <c r="F248" t="s">
        <v>27</v>
      </c>
      <c r="G248" t="s">
        <v>19</v>
      </c>
      <c r="H248" t="s">
        <v>21</v>
      </c>
      <c r="I248" t="str">
        <f>IF(Table1[[#This Row],[Saving_Account]]="NA", "No", "Yes")</f>
        <v>Yes</v>
      </c>
      <c r="J248" t="s">
        <v>20</v>
      </c>
      <c r="K248" t="str">
        <f>IF(Table1[[#This Row],[Checking_Account]]="NA", "No", "Yes")</f>
        <v>No</v>
      </c>
      <c r="L248" s="2">
        <v>717</v>
      </c>
      <c r="M248" t="s">
        <v>24</v>
      </c>
      <c r="N248">
        <v>12</v>
      </c>
      <c r="O248" t="s">
        <v>25</v>
      </c>
      <c r="P248" t="s">
        <v>22</v>
      </c>
      <c r="Q248" t="s">
        <v>28</v>
      </c>
      <c r="R248" t="s">
        <v>26</v>
      </c>
      <c r="S248" s="2">
        <v>59.75</v>
      </c>
      <c r="T248" s="2">
        <v>717</v>
      </c>
      <c r="U248" t="str">
        <f>IF(AND(Table1[[#This Row],[Credit_Category]]="High (5K-10K)", Table1[[#This Row],[Duration_Group]]="Long-term (&gt;24m)", Table1[[#This Row],[Purpose_Category]]="Low"), "High Risk", "Normal")</f>
        <v>Normal</v>
      </c>
      <c r="V24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3.2170000000000001</v>
      </c>
      <c r="W248" t="str">
        <f>IF(Table1[[#This Row],[Risk_Score]]&lt;=4,"Low Risk",IF(Table1[[#This Row],[Risk_Score]]&lt;=8,"Medium Risk",IF(Table1[[#This Row],[Risk_Score]]&lt;=12,"High Risk","Very High Risk")))</f>
        <v>Low Risk</v>
      </c>
    </row>
    <row r="249" spans="1:23" x14ac:dyDescent="0.2">
      <c r="A249" s="2">
        <v>248</v>
      </c>
      <c r="B249">
        <v>35</v>
      </c>
      <c r="C249" t="s">
        <v>45</v>
      </c>
      <c r="D249" t="s">
        <v>18</v>
      </c>
      <c r="E249">
        <v>2</v>
      </c>
      <c r="F249" t="s">
        <v>27</v>
      </c>
      <c r="G249" t="s">
        <v>48</v>
      </c>
      <c r="H249" t="s">
        <v>30</v>
      </c>
      <c r="I249" t="str">
        <f>IF(Table1[[#This Row],[Saving_Account]]="NA", "No", "Yes")</f>
        <v>Yes</v>
      </c>
      <c r="J249" t="s">
        <v>20</v>
      </c>
      <c r="K249" t="str">
        <f>IF(Table1[[#This Row],[Checking_Account]]="NA", "No", "Yes")</f>
        <v>No</v>
      </c>
      <c r="L249" s="2">
        <v>1204</v>
      </c>
      <c r="M249" t="s">
        <v>24</v>
      </c>
      <c r="N249">
        <v>6</v>
      </c>
      <c r="O249" t="s">
        <v>25</v>
      </c>
      <c r="P249" t="s">
        <v>42</v>
      </c>
      <c r="Q249" t="s">
        <v>44</v>
      </c>
      <c r="R249" t="s">
        <v>34</v>
      </c>
      <c r="S249" s="2">
        <v>200.67</v>
      </c>
      <c r="T249" s="2">
        <v>2408</v>
      </c>
      <c r="U249" t="str">
        <f>IF(AND(Table1[[#This Row],[Credit_Category]]="High (5K-10K)", Table1[[#This Row],[Duration_Group]]="Long-term (&gt;24m)", Table1[[#This Row],[Purpose_Category]]="Low"), "High Risk", "Normal")</f>
        <v>Normal</v>
      </c>
      <c r="V24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2.7039999999999997</v>
      </c>
      <c r="W249" t="str">
        <f>IF(Table1[[#This Row],[Risk_Score]]&lt;=4,"Low Risk",IF(Table1[[#This Row],[Risk_Score]]&lt;=8,"Medium Risk",IF(Table1[[#This Row],[Risk_Score]]&lt;=12,"High Risk","Very High Risk")))</f>
        <v>Low Risk</v>
      </c>
    </row>
    <row r="250" spans="1:23" x14ac:dyDescent="0.2">
      <c r="A250" s="2">
        <v>249</v>
      </c>
      <c r="B250">
        <v>26</v>
      </c>
      <c r="C250" t="s">
        <v>45</v>
      </c>
      <c r="D250" t="s">
        <v>18</v>
      </c>
      <c r="E250">
        <v>2</v>
      </c>
      <c r="F250" t="s">
        <v>27</v>
      </c>
      <c r="G250" t="s">
        <v>19</v>
      </c>
      <c r="H250" t="s">
        <v>21</v>
      </c>
      <c r="I250" t="str">
        <f>IF(Table1[[#This Row],[Saving_Account]]="NA", "No", "Yes")</f>
        <v>Yes</v>
      </c>
      <c r="J250" t="s">
        <v>50</v>
      </c>
      <c r="K250" t="str">
        <f>IF(Table1[[#This Row],[Checking_Account]]="NA", "No", "Yes")</f>
        <v>Yes</v>
      </c>
      <c r="L250" s="2">
        <v>1925</v>
      </c>
      <c r="M250" t="s">
        <v>24</v>
      </c>
      <c r="N250">
        <v>24</v>
      </c>
      <c r="O250" t="s">
        <v>43</v>
      </c>
      <c r="P250" t="s">
        <v>41</v>
      </c>
      <c r="Q250" t="s">
        <v>28</v>
      </c>
      <c r="R250" t="s">
        <v>47</v>
      </c>
      <c r="S250" s="2">
        <v>80.209999999999994</v>
      </c>
      <c r="T250" s="2">
        <v>962.5</v>
      </c>
      <c r="U250" t="str">
        <f>IF(AND(Table1[[#This Row],[Credit_Category]]="High (5K-10K)", Table1[[#This Row],[Duration_Group]]="Long-term (&gt;24m)", Table1[[#This Row],[Purpose_Category]]="Low"), "High Risk", "Normal")</f>
        <v>Normal</v>
      </c>
      <c r="V25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2.4249999999999998</v>
      </c>
      <c r="W250" t="str">
        <f>IF(Table1[[#This Row],[Risk_Score]]&lt;=4,"Low Risk",IF(Table1[[#This Row],[Risk_Score]]&lt;=8,"Medium Risk",IF(Table1[[#This Row],[Risk_Score]]&lt;=12,"High Risk","Very High Risk")))</f>
        <v>Low Risk</v>
      </c>
    </row>
    <row r="251" spans="1:23" x14ac:dyDescent="0.2">
      <c r="A251" s="2">
        <v>250</v>
      </c>
      <c r="B251">
        <v>22</v>
      </c>
      <c r="C251" t="s">
        <v>31</v>
      </c>
      <c r="D251" t="s">
        <v>29</v>
      </c>
      <c r="E251">
        <v>2</v>
      </c>
      <c r="F251" t="s">
        <v>27</v>
      </c>
      <c r="G251" t="s">
        <v>48</v>
      </c>
      <c r="H251" t="s">
        <v>21</v>
      </c>
      <c r="I251" t="str">
        <f>IF(Table1[[#This Row],[Saving_Account]]="NA", "No", "Yes")</f>
        <v>Yes</v>
      </c>
      <c r="J251" t="s">
        <v>20</v>
      </c>
      <c r="K251" t="str">
        <f>IF(Table1[[#This Row],[Checking_Account]]="NA", "No", "Yes")</f>
        <v>No</v>
      </c>
      <c r="L251" s="2">
        <v>433</v>
      </c>
      <c r="M251" t="s">
        <v>24</v>
      </c>
      <c r="N251">
        <v>18</v>
      </c>
      <c r="O251" t="s">
        <v>43</v>
      </c>
      <c r="P251" t="s">
        <v>22</v>
      </c>
      <c r="Q251" t="s">
        <v>28</v>
      </c>
      <c r="R251" t="s">
        <v>26</v>
      </c>
      <c r="S251" s="2">
        <v>24.06</v>
      </c>
      <c r="T251" s="2">
        <v>288.67</v>
      </c>
      <c r="U251" t="str">
        <f>IF(AND(Table1[[#This Row],[Credit_Category]]="High (5K-10K)", Table1[[#This Row],[Duration_Group]]="Long-term (&gt;24m)", Table1[[#This Row],[Purpose_Category]]="Low"), "High Risk", "Normal")</f>
        <v>Normal</v>
      </c>
      <c r="V25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4.4329999999999998</v>
      </c>
      <c r="W251" t="str">
        <f>IF(Table1[[#This Row],[Risk_Score]]&lt;=4,"Low Risk",IF(Table1[[#This Row],[Risk_Score]]&lt;=8,"Medium Risk",IF(Table1[[#This Row],[Risk_Score]]&lt;=12,"High Risk","Very High Risk")))</f>
        <v>Medium Risk</v>
      </c>
    </row>
    <row r="252" spans="1:23" x14ac:dyDescent="0.2">
      <c r="A252" s="2">
        <v>251</v>
      </c>
      <c r="B252">
        <v>39</v>
      </c>
      <c r="C252" t="s">
        <v>36</v>
      </c>
      <c r="D252" t="s">
        <v>29</v>
      </c>
      <c r="E252">
        <v>1</v>
      </c>
      <c r="F252" t="s">
        <v>38</v>
      </c>
      <c r="G252" t="s">
        <v>19</v>
      </c>
      <c r="H252" t="s">
        <v>50</v>
      </c>
      <c r="I252" t="str">
        <f>IF(Table1[[#This Row],[Saving_Account]]="NA", "No", "Yes")</f>
        <v>Yes</v>
      </c>
      <c r="J252" t="s">
        <v>21</v>
      </c>
      <c r="K252" t="str">
        <f>IF(Table1[[#This Row],[Checking_Account]]="NA", "No", "Yes")</f>
        <v>Yes</v>
      </c>
      <c r="L252" s="2">
        <v>666</v>
      </c>
      <c r="M252" t="s">
        <v>24</v>
      </c>
      <c r="N252">
        <v>6</v>
      </c>
      <c r="O252" t="s">
        <v>25</v>
      </c>
      <c r="P252" t="s">
        <v>42</v>
      </c>
      <c r="Q252" t="s">
        <v>44</v>
      </c>
      <c r="R252" t="s">
        <v>47</v>
      </c>
      <c r="S252" s="2">
        <v>111</v>
      </c>
      <c r="T252" s="2">
        <v>1332</v>
      </c>
      <c r="U252" t="str">
        <f>IF(AND(Table1[[#This Row],[Credit_Category]]="High (5K-10K)", Table1[[#This Row],[Duration_Group]]="Long-term (&gt;24m)", Table1[[#This Row],[Purpose_Category]]="Low"), "High Risk", "Normal")</f>
        <v>Normal</v>
      </c>
      <c r="V25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0.66600000000000004</v>
      </c>
      <c r="W252" t="str">
        <f>IF(Table1[[#This Row],[Risk_Score]]&lt;=4,"Low Risk",IF(Table1[[#This Row],[Risk_Score]]&lt;=8,"Medium Risk",IF(Table1[[#This Row],[Risk_Score]]&lt;=12,"High Risk","Very High Risk")))</f>
        <v>Low Risk</v>
      </c>
    </row>
    <row r="253" spans="1:23" x14ac:dyDescent="0.2">
      <c r="A253" s="2">
        <v>252</v>
      </c>
      <c r="B253">
        <v>46</v>
      </c>
      <c r="C253" t="s">
        <v>36</v>
      </c>
      <c r="D253" t="s">
        <v>29</v>
      </c>
      <c r="E253">
        <v>1</v>
      </c>
      <c r="F253" t="s">
        <v>38</v>
      </c>
      <c r="G253" t="s">
        <v>19</v>
      </c>
      <c r="H253" t="s">
        <v>21</v>
      </c>
      <c r="I253" t="str">
        <f>IF(Table1[[#This Row],[Saving_Account]]="NA", "No", "Yes")</f>
        <v>Yes</v>
      </c>
      <c r="J253" t="s">
        <v>50</v>
      </c>
      <c r="K253" t="str">
        <f>IF(Table1[[#This Row],[Checking_Account]]="NA", "No", "Yes")</f>
        <v>Yes</v>
      </c>
      <c r="L253" s="2">
        <v>2251</v>
      </c>
      <c r="M253" t="s">
        <v>37</v>
      </c>
      <c r="N253">
        <v>12</v>
      </c>
      <c r="O253" t="s">
        <v>25</v>
      </c>
      <c r="P253" t="s">
        <v>41</v>
      </c>
      <c r="Q253" t="s">
        <v>28</v>
      </c>
      <c r="R253" t="s">
        <v>47</v>
      </c>
      <c r="S253" s="2">
        <v>187.58</v>
      </c>
      <c r="T253" s="2">
        <v>2251</v>
      </c>
      <c r="U253" t="str">
        <f>IF(AND(Table1[[#This Row],[Credit_Category]]="High (5K-10K)", Table1[[#This Row],[Duration_Group]]="Long-term (&gt;24m)", Table1[[#This Row],[Purpose_Category]]="Low"), "High Risk", "Normal")</f>
        <v>Normal</v>
      </c>
      <c r="V25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2.2509999999999999</v>
      </c>
      <c r="W253" t="str">
        <f>IF(Table1[[#This Row],[Risk_Score]]&lt;=4,"Low Risk",IF(Table1[[#This Row],[Risk_Score]]&lt;=8,"Medium Risk",IF(Table1[[#This Row],[Risk_Score]]&lt;=12,"High Risk","Very High Risk")))</f>
        <v>Low Risk</v>
      </c>
    </row>
    <row r="254" spans="1:23" x14ac:dyDescent="0.2">
      <c r="A254" s="2">
        <v>253</v>
      </c>
      <c r="B254">
        <v>24</v>
      </c>
      <c r="C254" t="s">
        <v>31</v>
      </c>
      <c r="D254" t="s">
        <v>29</v>
      </c>
      <c r="E254">
        <v>2</v>
      </c>
      <c r="F254" t="s">
        <v>27</v>
      </c>
      <c r="G254" t="s">
        <v>19</v>
      </c>
      <c r="H254" t="s">
        <v>21</v>
      </c>
      <c r="I254" t="str">
        <f>IF(Table1[[#This Row],[Saving_Account]]="NA", "No", "Yes")</f>
        <v>Yes</v>
      </c>
      <c r="J254" t="s">
        <v>30</v>
      </c>
      <c r="K254" t="str">
        <f>IF(Table1[[#This Row],[Checking_Account]]="NA", "No", "Yes")</f>
        <v>Yes</v>
      </c>
      <c r="L254" s="2">
        <v>2150</v>
      </c>
      <c r="M254" t="s">
        <v>37</v>
      </c>
      <c r="N254">
        <v>30</v>
      </c>
      <c r="O254" t="s">
        <v>33</v>
      </c>
      <c r="P254" t="s">
        <v>42</v>
      </c>
      <c r="Q254" t="s">
        <v>44</v>
      </c>
      <c r="R254" t="s">
        <v>34</v>
      </c>
      <c r="S254" s="2">
        <v>71.67</v>
      </c>
      <c r="T254" s="2">
        <v>860</v>
      </c>
      <c r="U254" t="str">
        <f>IF(AND(Table1[[#This Row],[Credit_Category]]="High (5K-10K)", Table1[[#This Row],[Duration_Group]]="Long-term (&gt;24m)", Table1[[#This Row],[Purpose_Category]]="Low"), "High Risk", "Normal")</f>
        <v>Normal</v>
      </c>
      <c r="V25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6.65</v>
      </c>
      <c r="W254" t="str">
        <f>IF(Table1[[#This Row],[Risk_Score]]&lt;=4,"Low Risk",IF(Table1[[#This Row],[Risk_Score]]&lt;=8,"Medium Risk",IF(Table1[[#This Row],[Risk_Score]]&lt;=12,"High Risk","Very High Risk")))</f>
        <v>Medium Risk</v>
      </c>
    </row>
    <row r="255" spans="1:23" x14ac:dyDescent="0.2">
      <c r="A255" s="2">
        <v>254</v>
      </c>
      <c r="B255">
        <v>35</v>
      </c>
      <c r="C255" t="s">
        <v>45</v>
      </c>
      <c r="D255" t="s">
        <v>18</v>
      </c>
      <c r="E255">
        <v>2</v>
      </c>
      <c r="F255" t="s">
        <v>27</v>
      </c>
      <c r="G255" t="s">
        <v>19</v>
      </c>
      <c r="H255" t="s">
        <v>30</v>
      </c>
      <c r="I255" t="str">
        <f>IF(Table1[[#This Row],[Saving_Account]]="NA", "No", "Yes")</f>
        <v>Yes</v>
      </c>
      <c r="J255" t="s">
        <v>20</v>
      </c>
      <c r="K255" t="str">
        <f>IF(Table1[[#This Row],[Checking_Account]]="NA", "No", "Yes")</f>
        <v>No</v>
      </c>
      <c r="L255" s="2">
        <v>4151</v>
      </c>
      <c r="M255" t="s">
        <v>37</v>
      </c>
      <c r="N255">
        <v>24</v>
      </c>
      <c r="O255" t="s">
        <v>43</v>
      </c>
      <c r="P255" t="s">
        <v>41</v>
      </c>
      <c r="Q255" t="s">
        <v>28</v>
      </c>
      <c r="R255" t="s">
        <v>34</v>
      </c>
      <c r="S255" s="2">
        <v>172.96</v>
      </c>
      <c r="T255" s="2">
        <v>2075.5</v>
      </c>
      <c r="U255" t="str">
        <f>IF(AND(Table1[[#This Row],[Credit_Category]]="High (5K-10K)", Table1[[#This Row],[Duration_Group]]="Long-term (&gt;24m)", Table1[[#This Row],[Purpose_Category]]="Low"), "High Risk", "Normal")</f>
        <v>Normal</v>
      </c>
      <c r="V25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5.6509999999999998</v>
      </c>
      <c r="W255" t="str">
        <f>IF(Table1[[#This Row],[Risk_Score]]&lt;=4,"Low Risk",IF(Table1[[#This Row],[Risk_Score]]&lt;=8,"Medium Risk",IF(Table1[[#This Row],[Risk_Score]]&lt;=12,"High Risk","Very High Risk")))</f>
        <v>Medium Risk</v>
      </c>
    </row>
    <row r="256" spans="1:23" x14ac:dyDescent="0.2">
      <c r="A256" s="2">
        <v>255</v>
      </c>
      <c r="B256">
        <v>24</v>
      </c>
      <c r="C256" t="s">
        <v>31</v>
      </c>
      <c r="D256" t="s">
        <v>18</v>
      </c>
      <c r="E256">
        <v>2</v>
      </c>
      <c r="F256" t="s">
        <v>27</v>
      </c>
      <c r="G256" t="s">
        <v>19</v>
      </c>
      <c r="H256" t="s">
        <v>20</v>
      </c>
      <c r="I256" t="str">
        <f>IF(Table1[[#This Row],[Saving_Account]]="NA", "No", "Yes")</f>
        <v>No</v>
      </c>
      <c r="J256" t="s">
        <v>30</v>
      </c>
      <c r="K256" t="str">
        <f>IF(Table1[[#This Row],[Checking_Account]]="NA", "No", "Yes")</f>
        <v>Yes</v>
      </c>
      <c r="L256" s="2">
        <v>2030</v>
      </c>
      <c r="M256" t="s">
        <v>37</v>
      </c>
      <c r="N256">
        <v>9</v>
      </c>
      <c r="O256" t="s">
        <v>25</v>
      </c>
      <c r="P256" t="s">
        <v>41</v>
      </c>
      <c r="Q256" t="s">
        <v>28</v>
      </c>
      <c r="R256" t="s">
        <v>34</v>
      </c>
      <c r="S256" s="2">
        <v>225.56</v>
      </c>
      <c r="T256" s="2">
        <v>2706.67</v>
      </c>
      <c r="U256" t="str">
        <f>IF(AND(Table1[[#This Row],[Credit_Category]]="High (5K-10K)", Table1[[#This Row],[Duration_Group]]="Long-term (&gt;24m)", Table1[[#This Row],[Purpose_Category]]="Low"), "High Risk", "Normal")</f>
        <v>Normal</v>
      </c>
      <c r="V25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5.0299999999999994</v>
      </c>
      <c r="W256" t="str">
        <f>IF(Table1[[#This Row],[Risk_Score]]&lt;=4,"Low Risk",IF(Table1[[#This Row],[Risk_Score]]&lt;=8,"Medium Risk",IF(Table1[[#This Row],[Risk_Score]]&lt;=12,"High Risk","Very High Risk")))</f>
        <v>Medium Risk</v>
      </c>
    </row>
    <row r="257" spans="1:23" x14ac:dyDescent="0.2">
      <c r="A257" s="2">
        <v>256</v>
      </c>
      <c r="B257">
        <v>27</v>
      </c>
      <c r="C257" t="s">
        <v>45</v>
      </c>
      <c r="D257" t="s">
        <v>18</v>
      </c>
      <c r="E257">
        <v>1</v>
      </c>
      <c r="F257" t="s">
        <v>38</v>
      </c>
      <c r="G257" t="s">
        <v>19</v>
      </c>
      <c r="H257" t="s">
        <v>20</v>
      </c>
      <c r="I257" t="str">
        <f>IF(Table1[[#This Row],[Saving_Account]]="NA", "No", "Yes")</f>
        <v>No</v>
      </c>
      <c r="J257" t="s">
        <v>30</v>
      </c>
      <c r="K257" t="str">
        <f>IF(Table1[[#This Row],[Checking_Account]]="NA", "No", "Yes")</f>
        <v>Yes</v>
      </c>
      <c r="L257" s="2">
        <v>7418</v>
      </c>
      <c r="M257" t="s">
        <v>32</v>
      </c>
      <c r="N257">
        <v>60</v>
      </c>
      <c r="O257" t="s">
        <v>33</v>
      </c>
      <c r="P257" t="s">
        <v>22</v>
      </c>
      <c r="Q257" t="s">
        <v>28</v>
      </c>
      <c r="R257" t="s">
        <v>34</v>
      </c>
      <c r="S257" s="2">
        <v>123.63</v>
      </c>
      <c r="T257" s="2">
        <v>1483.6</v>
      </c>
      <c r="U257" t="str">
        <f>IF(AND(Table1[[#This Row],[Credit_Category]]="High (5K-10K)", Table1[[#This Row],[Duration_Group]]="Long-term (&gt;24m)", Table1[[#This Row],[Purpose_Category]]="Low"), "High Risk", "Normal")</f>
        <v>Normal</v>
      </c>
      <c r="V25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9.9179999999999993</v>
      </c>
      <c r="W257" t="str">
        <f>IF(Table1[[#This Row],[Risk_Score]]&lt;=4,"Low Risk",IF(Table1[[#This Row],[Risk_Score]]&lt;=8,"Medium Risk",IF(Table1[[#This Row],[Risk_Score]]&lt;=12,"High Risk","Very High Risk")))</f>
        <v>High Risk</v>
      </c>
    </row>
    <row r="258" spans="1:23" x14ac:dyDescent="0.2">
      <c r="A258" s="2">
        <v>257</v>
      </c>
      <c r="B258">
        <v>35</v>
      </c>
      <c r="C258" t="s">
        <v>45</v>
      </c>
      <c r="D258" t="s">
        <v>18</v>
      </c>
      <c r="E258">
        <v>1</v>
      </c>
      <c r="F258" t="s">
        <v>38</v>
      </c>
      <c r="G258" t="s">
        <v>19</v>
      </c>
      <c r="H258" t="s">
        <v>21</v>
      </c>
      <c r="I258" t="str">
        <f>IF(Table1[[#This Row],[Saving_Account]]="NA", "No", "Yes")</f>
        <v>Yes</v>
      </c>
      <c r="J258" t="s">
        <v>20</v>
      </c>
      <c r="K258" t="str">
        <f>IF(Table1[[#This Row],[Checking_Account]]="NA", "No", "Yes")</f>
        <v>No</v>
      </c>
      <c r="L258" s="2">
        <v>2684</v>
      </c>
      <c r="M258" t="s">
        <v>37</v>
      </c>
      <c r="N258">
        <v>24</v>
      </c>
      <c r="O258" t="s">
        <v>43</v>
      </c>
      <c r="P258" t="s">
        <v>22</v>
      </c>
      <c r="Q258" t="s">
        <v>28</v>
      </c>
      <c r="R258" t="s">
        <v>26</v>
      </c>
      <c r="S258" s="2">
        <v>111.83</v>
      </c>
      <c r="T258" s="2">
        <v>1342</v>
      </c>
      <c r="U258" t="str">
        <f>IF(AND(Table1[[#This Row],[Credit_Category]]="High (5K-10K)", Table1[[#This Row],[Duration_Group]]="Long-term (&gt;24m)", Table1[[#This Row],[Purpose_Category]]="Low"), "High Risk", "Normal")</f>
        <v>Normal</v>
      </c>
      <c r="V25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4.6840000000000002</v>
      </c>
      <c r="W258" t="str">
        <f>IF(Table1[[#This Row],[Risk_Score]]&lt;=4,"Low Risk",IF(Table1[[#This Row],[Risk_Score]]&lt;=8,"Medium Risk",IF(Table1[[#This Row],[Risk_Score]]&lt;=12,"High Risk","Very High Risk")))</f>
        <v>Medium Risk</v>
      </c>
    </row>
    <row r="259" spans="1:23" x14ac:dyDescent="0.2">
      <c r="A259" s="2">
        <v>258</v>
      </c>
      <c r="B259">
        <v>29</v>
      </c>
      <c r="C259" t="s">
        <v>45</v>
      </c>
      <c r="D259" t="s">
        <v>18</v>
      </c>
      <c r="E259">
        <v>2</v>
      </c>
      <c r="F259" t="s">
        <v>27</v>
      </c>
      <c r="G259" t="s">
        <v>40</v>
      </c>
      <c r="H259" t="s">
        <v>21</v>
      </c>
      <c r="I259" t="str">
        <f>IF(Table1[[#This Row],[Saving_Account]]="NA", "No", "Yes")</f>
        <v>Yes</v>
      </c>
      <c r="J259" t="s">
        <v>21</v>
      </c>
      <c r="K259" t="str">
        <f>IF(Table1[[#This Row],[Checking_Account]]="NA", "No", "Yes")</f>
        <v>Yes</v>
      </c>
      <c r="L259" s="2">
        <v>2149</v>
      </c>
      <c r="M259" t="s">
        <v>37</v>
      </c>
      <c r="N259">
        <v>12</v>
      </c>
      <c r="O259" t="s">
        <v>25</v>
      </c>
      <c r="P259" t="s">
        <v>22</v>
      </c>
      <c r="Q259" t="s">
        <v>28</v>
      </c>
      <c r="R259" t="s">
        <v>26</v>
      </c>
      <c r="S259" s="2">
        <v>179.08</v>
      </c>
      <c r="T259" s="2">
        <v>2149</v>
      </c>
      <c r="U259" t="str">
        <f>IF(AND(Table1[[#This Row],[Credit_Category]]="High (5K-10K)", Table1[[#This Row],[Duration_Group]]="Long-term (&gt;24m)", Table1[[#This Row],[Purpose_Category]]="Low"), "High Risk", "Normal")</f>
        <v>Normal</v>
      </c>
      <c r="V25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4.649</v>
      </c>
      <c r="W259" t="str">
        <f>IF(Table1[[#This Row],[Risk_Score]]&lt;=4,"Low Risk",IF(Table1[[#This Row],[Risk_Score]]&lt;=8,"Medium Risk",IF(Table1[[#This Row],[Risk_Score]]&lt;=12,"High Risk","Very High Risk")))</f>
        <v>Medium Risk</v>
      </c>
    </row>
    <row r="260" spans="1:23" x14ac:dyDescent="0.2">
      <c r="A260" s="2">
        <v>259</v>
      </c>
      <c r="B260">
        <v>23</v>
      </c>
      <c r="C260" t="s">
        <v>31</v>
      </c>
      <c r="D260" t="s">
        <v>29</v>
      </c>
      <c r="E260">
        <v>2</v>
      </c>
      <c r="F260" t="s">
        <v>27</v>
      </c>
      <c r="G260" t="s">
        <v>19</v>
      </c>
      <c r="H260" t="s">
        <v>30</v>
      </c>
      <c r="I260" t="str">
        <f>IF(Table1[[#This Row],[Saving_Account]]="NA", "No", "Yes")</f>
        <v>Yes</v>
      </c>
      <c r="J260" t="s">
        <v>20</v>
      </c>
      <c r="K260" t="str">
        <f>IF(Table1[[#This Row],[Checking_Account]]="NA", "No", "Yes")</f>
        <v>No</v>
      </c>
      <c r="L260" s="2">
        <v>3812</v>
      </c>
      <c r="M260" t="s">
        <v>37</v>
      </c>
      <c r="N260">
        <v>15</v>
      </c>
      <c r="O260" t="s">
        <v>43</v>
      </c>
      <c r="P260" t="s">
        <v>42</v>
      </c>
      <c r="Q260" t="s">
        <v>44</v>
      </c>
      <c r="R260" t="s">
        <v>34</v>
      </c>
      <c r="S260" s="2">
        <v>254.13</v>
      </c>
      <c r="T260" s="2">
        <v>3049.6</v>
      </c>
      <c r="U260" t="str">
        <f>IF(AND(Table1[[#This Row],[Credit_Category]]="High (5K-10K)", Table1[[#This Row],[Duration_Group]]="Long-term (&gt;24m)", Table1[[#This Row],[Purpose_Category]]="Low"), "High Risk", "Normal")</f>
        <v>Normal</v>
      </c>
      <c r="V26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6.8119999999999994</v>
      </c>
      <c r="W260" t="str">
        <f>IF(Table1[[#This Row],[Risk_Score]]&lt;=4,"Low Risk",IF(Table1[[#This Row],[Risk_Score]]&lt;=8,"Medium Risk",IF(Table1[[#This Row],[Risk_Score]]&lt;=12,"High Risk","Very High Risk")))</f>
        <v>Medium Risk</v>
      </c>
    </row>
    <row r="261" spans="1:23" x14ac:dyDescent="0.2">
      <c r="A261" s="2">
        <v>260</v>
      </c>
      <c r="B261">
        <v>57</v>
      </c>
      <c r="C261" t="s">
        <v>23</v>
      </c>
      <c r="D261" t="s">
        <v>29</v>
      </c>
      <c r="E261">
        <v>1</v>
      </c>
      <c r="F261" t="s">
        <v>38</v>
      </c>
      <c r="G261" t="s">
        <v>19</v>
      </c>
      <c r="H261" t="s">
        <v>30</v>
      </c>
      <c r="I261" t="str">
        <f>IF(Table1[[#This Row],[Saving_Account]]="NA", "No", "Yes")</f>
        <v>Yes</v>
      </c>
      <c r="J261" t="s">
        <v>20</v>
      </c>
      <c r="K261" t="str">
        <f>IF(Table1[[#This Row],[Checking_Account]]="NA", "No", "Yes")</f>
        <v>No</v>
      </c>
      <c r="L261" s="2">
        <v>1154</v>
      </c>
      <c r="M261" t="s">
        <v>24</v>
      </c>
      <c r="N261">
        <v>11</v>
      </c>
      <c r="O261" t="s">
        <v>25</v>
      </c>
      <c r="P261" t="s">
        <v>22</v>
      </c>
      <c r="Q261" t="s">
        <v>28</v>
      </c>
      <c r="R261" t="s">
        <v>34</v>
      </c>
      <c r="S261" s="2">
        <v>104.91</v>
      </c>
      <c r="T261" s="2">
        <v>1258.9100000000001</v>
      </c>
      <c r="U261" t="str">
        <f>IF(AND(Table1[[#This Row],[Credit_Category]]="High (5K-10K)", Table1[[#This Row],[Duration_Group]]="Long-term (&gt;24m)", Table1[[#This Row],[Purpose_Category]]="Low"), "High Risk", "Normal")</f>
        <v>Normal</v>
      </c>
      <c r="V26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2.1539999999999999</v>
      </c>
      <c r="W261" t="str">
        <f>IF(Table1[[#This Row],[Risk_Score]]&lt;=4,"Low Risk",IF(Table1[[#This Row],[Risk_Score]]&lt;=8,"Medium Risk",IF(Table1[[#This Row],[Risk_Score]]&lt;=12,"High Risk","Very High Risk")))</f>
        <v>Low Risk</v>
      </c>
    </row>
    <row r="262" spans="1:23" x14ac:dyDescent="0.2">
      <c r="A262" s="2">
        <v>261</v>
      </c>
      <c r="B262">
        <v>27</v>
      </c>
      <c r="C262" t="s">
        <v>45</v>
      </c>
      <c r="D262" t="s">
        <v>18</v>
      </c>
      <c r="E262">
        <v>2</v>
      </c>
      <c r="F262" t="s">
        <v>27</v>
      </c>
      <c r="G262" t="s">
        <v>19</v>
      </c>
      <c r="H262" t="s">
        <v>21</v>
      </c>
      <c r="I262" t="str">
        <f>IF(Table1[[#This Row],[Saving_Account]]="NA", "No", "Yes")</f>
        <v>Yes</v>
      </c>
      <c r="J262" t="s">
        <v>21</v>
      </c>
      <c r="K262" t="str">
        <f>IF(Table1[[#This Row],[Checking_Account]]="NA", "No", "Yes")</f>
        <v>Yes</v>
      </c>
      <c r="L262" s="2">
        <v>1657</v>
      </c>
      <c r="M262" t="s">
        <v>24</v>
      </c>
      <c r="N262">
        <v>12</v>
      </c>
      <c r="O262" t="s">
        <v>25</v>
      </c>
      <c r="P262" t="s">
        <v>41</v>
      </c>
      <c r="Q262" t="s">
        <v>28</v>
      </c>
      <c r="R262" t="s">
        <v>26</v>
      </c>
      <c r="S262" s="2">
        <v>138.08000000000001</v>
      </c>
      <c r="T262" s="2">
        <v>1657</v>
      </c>
      <c r="U262" t="str">
        <f>IF(AND(Table1[[#This Row],[Credit_Category]]="High (5K-10K)", Table1[[#This Row],[Duration_Group]]="Long-term (&gt;24m)", Table1[[#This Row],[Purpose_Category]]="Low"), "High Risk", "Normal")</f>
        <v>Normal</v>
      </c>
      <c r="V26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4.157</v>
      </c>
      <c r="W262" t="str">
        <f>IF(Table1[[#This Row],[Risk_Score]]&lt;=4,"Low Risk",IF(Table1[[#This Row],[Risk_Score]]&lt;=8,"Medium Risk",IF(Table1[[#This Row],[Risk_Score]]&lt;=12,"High Risk","Very High Risk")))</f>
        <v>Medium Risk</v>
      </c>
    </row>
    <row r="263" spans="1:23" x14ac:dyDescent="0.2">
      <c r="A263" s="2">
        <v>262</v>
      </c>
      <c r="B263">
        <v>55</v>
      </c>
      <c r="C263" t="s">
        <v>23</v>
      </c>
      <c r="D263" t="s">
        <v>29</v>
      </c>
      <c r="E263">
        <v>2</v>
      </c>
      <c r="F263" t="s">
        <v>27</v>
      </c>
      <c r="G263" t="s">
        <v>19</v>
      </c>
      <c r="H263" t="s">
        <v>21</v>
      </c>
      <c r="I263" t="str">
        <f>IF(Table1[[#This Row],[Saving_Account]]="NA", "No", "Yes")</f>
        <v>Yes</v>
      </c>
      <c r="J263" t="s">
        <v>21</v>
      </c>
      <c r="K263" t="str">
        <f>IF(Table1[[#This Row],[Checking_Account]]="NA", "No", "Yes")</f>
        <v>Yes</v>
      </c>
      <c r="L263" s="2">
        <v>1603</v>
      </c>
      <c r="M263" t="s">
        <v>24</v>
      </c>
      <c r="N263">
        <v>24</v>
      </c>
      <c r="O263" t="s">
        <v>43</v>
      </c>
      <c r="P263" t="s">
        <v>22</v>
      </c>
      <c r="Q263" t="s">
        <v>28</v>
      </c>
      <c r="R263" t="s">
        <v>26</v>
      </c>
      <c r="S263" s="2">
        <v>66.790000000000006</v>
      </c>
      <c r="T263" s="2">
        <v>801.5</v>
      </c>
      <c r="U263" t="str">
        <f>IF(AND(Table1[[#This Row],[Credit_Category]]="High (5K-10K)", Table1[[#This Row],[Duration_Group]]="Long-term (&gt;24m)", Table1[[#This Row],[Purpose_Category]]="Low"), "High Risk", "Normal")</f>
        <v>Normal</v>
      </c>
      <c r="V26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4.1029999999999998</v>
      </c>
      <c r="W263" t="str">
        <f>IF(Table1[[#This Row],[Risk_Score]]&lt;=4,"Low Risk",IF(Table1[[#This Row],[Risk_Score]]&lt;=8,"Medium Risk",IF(Table1[[#This Row],[Risk_Score]]&lt;=12,"High Risk","Very High Risk")))</f>
        <v>Medium Risk</v>
      </c>
    </row>
    <row r="264" spans="1:23" x14ac:dyDescent="0.2">
      <c r="A264" s="2">
        <v>263</v>
      </c>
      <c r="B264">
        <v>36</v>
      </c>
      <c r="C264" t="s">
        <v>36</v>
      </c>
      <c r="D264" t="s">
        <v>18</v>
      </c>
      <c r="E264">
        <v>3</v>
      </c>
      <c r="F264" t="s">
        <v>49</v>
      </c>
      <c r="G264" t="s">
        <v>40</v>
      </c>
      <c r="H264" t="s">
        <v>21</v>
      </c>
      <c r="I264" t="str">
        <f>IF(Table1[[#This Row],[Saving_Account]]="NA", "No", "Yes")</f>
        <v>Yes</v>
      </c>
      <c r="J264" t="s">
        <v>21</v>
      </c>
      <c r="K264" t="str">
        <f>IF(Table1[[#This Row],[Checking_Account]]="NA", "No", "Yes")</f>
        <v>Yes</v>
      </c>
      <c r="L264" s="2">
        <v>5302</v>
      </c>
      <c r="M264" t="s">
        <v>32</v>
      </c>
      <c r="N264">
        <v>18</v>
      </c>
      <c r="O264" t="s">
        <v>43</v>
      </c>
      <c r="P264" t="s">
        <v>42</v>
      </c>
      <c r="Q264" t="s">
        <v>44</v>
      </c>
      <c r="R264" t="s">
        <v>26</v>
      </c>
      <c r="S264" s="2">
        <v>294.56</v>
      </c>
      <c r="T264" s="2">
        <v>3534.67</v>
      </c>
      <c r="U264" t="str">
        <f>IF(AND(Table1[[#This Row],[Credit_Category]]="High (5K-10K)", Table1[[#This Row],[Duration_Group]]="Long-term (&gt;24m)", Table1[[#This Row],[Purpose_Category]]="Low"), "High Risk", "Normal")</f>
        <v>Normal</v>
      </c>
      <c r="V26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7.3019999999999996</v>
      </c>
      <c r="W264" t="str">
        <f>IF(Table1[[#This Row],[Risk_Score]]&lt;=4,"Low Risk",IF(Table1[[#This Row],[Risk_Score]]&lt;=8,"Medium Risk",IF(Table1[[#This Row],[Risk_Score]]&lt;=12,"High Risk","Very High Risk")))</f>
        <v>Medium Risk</v>
      </c>
    </row>
    <row r="265" spans="1:23" x14ac:dyDescent="0.2">
      <c r="A265" s="2">
        <v>264</v>
      </c>
      <c r="B265">
        <v>57</v>
      </c>
      <c r="C265" t="s">
        <v>23</v>
      </c>
      <c r="D265" t="s">
        <v>29</v>
      </c>
      <c r="E265">
        <v>1</v>
      </c>
      <c r="F265" t="s">
        <v>38</v>
      </c>
      <c r="G265" t="s">
        <v>40</v>
      </c>
      <c r="H265" t="s">
        <v>21</v>
      </c>
      <c r="I265" t="str">
        <f>IF(Table1[[#This Row],[Saving_Account]]="NA", "No", "Yes")</f>
        <v>Yes</v>
      </c>
      <c r="J265" t="s">
        <v>20</v>
      </c>
      <c r="K265" t="str">
        <f>IF(Table1[[#This Row],[Checking_Account]]="NA", "No", "Yes")</f>
        <v>No</v>
      </c>
      <c r="L265" s="2">
        <v>2748</v>
      </c>
      <c r="M265" t="s">
        <v>37</v>
      </c>
      <c r="N265">
        <v>12</v>
      </c>
      <c r="O265" t="s">
        <v>25</v>
      </c>
      <c r="P265" t="s">
        <v>35</v>
      </c>
      <c r="Q265" t="s">
        <v>39</v>
      </c>
      <c r="R265" t="s">
        <v>26</v>
      </c>
      <c r="S265" s="2">
        <v>229</v>
      </c>
      <c r="T265" s="2">
        <v>2748</v>
      </c>
      <c r="U265" t="str">
        <f>IF(AND(Table1[[#This Row],[Credit_Category]]="High (5K-10K)", Table1[[#This Row],[Duration_Group]]="Long-term (&gt;24m)", Table1[[#This Row],[Purpose_Category]]="Low"), "High Risk", "Normal")</f>
        <v>Normal</v>
      </c>
      <c r="V26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5.2480000000000002</v>
      </c>
      <c r="W265" t="str">
        <f>IF(Table1[[#This Row],[Risk_Score]]&lt;=4,"Low Risk",IF(Table1[[#This Row],[Risk_Score]]&lt;=8,"Medium Risk",IF(Table1[[#This Row],[Risk_Score]]&lt;=12,"High Risk","Very High Risk")))</f>
        <v>Medium Risk</v>
      </c>
    </row>
    <row r="266" spans="1:23" x14ac:dyDescent="0.2">
      <c r="A266" s="2">
        <v>265</v>
      </c>
      <c r="B266">
        <v>32</v>
      </c>
      <c r="C266" t="s">
        <v>45</v>
      </c>
      <c r="D266" t="s">
        <v>18</v>
      </c>
      <c r="E266">
        <v>1</v>
      </c>
      <c r="F266" t="s">
        <v>38</v>
      </c>
      <c r="G266" t="s">
        <v>19</v>
      </c>
      <c r="H266" t="s">
        <v>21</v>
      </c>
      <c r="I266" t="str">
        <f>IF(Table1[[#This Row],[Saving_Account]]="NA", "No", "Yes")</f>
        <v>Yes</v>
      </c>
      <c r="J266" t="s">
        <v>20</v>
      </c>
      <c r="K266" t="str">
        <f>IF(Table1[[#This Row],[Checking_Account]]="NA", "No", "Yes")</f>
        <v>No</v>
      </c>
      <c r="L266" s="2">
        <v>1231</v>
      </c>
      <c r="M266" t="s">
        <v>24</v>
      </c>
      <c r="N266">
        <v>10</v>
      </c>
      <c r="O266" t="s">
        <v>25</v>
      </c>
      <c r="P266" t="s">
        <v>42</v>
      </c>
      <c r="Q266" t="s">
        <v>44</v>
      </c>
      <c r="R266" t="s">
        <v>26</v>
      </c>
      <c r="S266" s="2">
        <v>123.1</v>
      </c>
      <c r="T266" s="2">
        <v>1477.2</v>
      </c>
      <c r="U266" t="str">
        <f>IF(AND(Table1[[#This Row],[Credit_Category]]="High (5K-10K)", Table1[[#This Row],[Duration_Group]]="Long-term (&gt;24m)", Table1[[#This Row],[Purpose_Category]]="Low"), "High Risk", "Normal")</f>
        <v>Normal</v>
      </c>
      <c r="V26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3.2309999999999999</v>
      </c>
      <c r="W266" t="str">
        <f>IF(Table1[[#This Row],[Risk_Score]]&lt;=4,"Low Risk",IF(Table1[[#This Row],[Risk_Score]]&lt;=8,"Medium Risk",IF(Table1[[#This Row],[Risk_Score]]&lt;=12,"High Risk","Very High Risk")))</f>
        <v>Low Risk</v>
      </c>
    </row>
    <row r="267" spans="1:23" x14ac:dyDescent="0.2">
      <c r="A267" s="2">
        <v>266</v>
      </c>
      <c r="B267">
        <v>37</v>
      </c>
      <c r="C267" t="s">
        <v>36</v>
      </c>
      <c r="D267" t="s">
        <v>18</v>
      </c>
      <c r="E267">
        <v>2</v>
      </c>
      <c r="F267" t="s">
        <v>27</v>
      </c>
      <c r="G267" t="s">
        <v>19</v>
      </c>
      <c r="H267" t="s">
        <v>21</v>
      </c>
      <c r="I267" t="str">
        <f>IF(Table1[[#This Row],[Saving_Account]]="NA", "No", "Yes")</f>
        <v>Yes</v>
      </c>
      <c r="J267" t="s">
        <v>30</v>
      </c>
      <c r="K267" t="str">
        <f>IF(Table1[[#This Row],[Checking_Account]]="NA", "No", "Yes")</f>
        <v>Yes</v>
      </c>
      <c r="L267" s="2">
        <v>802</v>
      </c>
      <c r="M267" t="s">
        <v>24</v>
      </c>
      <c r="N267">
        <v>15</v>
      </c>
      <c r="O267" t="s">
        <v>43</v>
      </c>
      <c r="P267" t="s">
        <v>22</v>
      </c>
      <c r="Q267" t="s">
        <v>28</v>
      </c>
      <c r="R267" t="s">
        <v>34</v>
      </c>
      <c r="S267" s="2">
        <v>53.47</v>
      </c>
      <c r="T267" s="2">
        <v>641.6</v>
      </c>
      <c r="U267" t="str">
        <f>IF(AND(Table1[[#This Row],[Credit_Category]]="High (5K-10K)", Table1[[#This Row],[Duration_Group]]="Long-term (&gt;24m)", Table1[[#This Row],[Purpose_Category]]="Low"), "High Risk", "Normal")</f>
        <v>Normal</v>
      </c>
      <c r="V26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2.302</v>
      </c>
      <c r="W267" t="str">
        <f>IF(Table1[[#This Row],[Risk_Score]]&lt;=4,"Low Risk",IF(Table1[[#This Row],[Risk_Score]]&lt;=8,"Medium Risk",IF(Table1[[#This Row],[Risk_Score]]&lt;=12,"High Risk","Very High Risk")))</f>
        <v>Low Risk</v>
      </c>
    </row>
    <row r="268" spans="1:23" x14ac:dyDescent="0.2">
      <c r="A268" s="2">
        <v>267</v>
      </c>
      <c r="B268">
        <v>36</v>
      </c>
      <c r="C268" t="s">
        <v>36</v>
      </c>
      <c r="D268" t="s">
        <v>18</v>
      </c>
      <c r="E268">
        <v>2</v>
      </c>
      <c r="F268" t="s">
        <v>27</v>
      </c>
      <c r="G268" t="s">
        <v>19</v>
      </c>
      <c r="H268" t="s">
        <v>20</v>
      </c>
      <c r="I268" t="str">
        <f>IF(Table1[[#This Row],[Saving_Account]]="NA", "No", "Yes")</f>
        <v>No</v>
      </c>
      <c r="J268" t="s">
        <v>20</v>
      </c>
      <c r="K268" t="str">
        <f>IF(Table1[[#This Row],[Checking_Account]]="NA", "No", "Yes")</f>
        <v>No</v>
      </c>
      <c r="L268" s="2">
        <v>6304</v>
      </c>
      <c r="M268" t="s">
        <v>32</v>
      </c>
      <c r="N268">
        <v>36</v>
      </c>
      <c r="O268" t="s">
        <v>33</v>
      </c>
      <c r="P268" t="s">
        <v>51</v>
      </c>
      <c r="Q268" t="s">
        <v>52</v>
      </c>
      <c r="R268" t="s">
        <v>20</v>
      </c>
      <c r="S268" s="2">
        <v>175.11</v>
      </c>
      <c r="T268" s="2">
        <v>2101.33</v>
      </c>
      <c r="U268" t="str">
        <f>IF(AND(Table1[[#This Row],[Credit_Category]]="High (5K-10K)", Table1[[#This Row],[Duration_Group]]="Long-term (&gt;24m)", Table1[[#This Row],[Purpose_Category]]="Low"), "High Risk", "Normal")</f>
        <v>Normal</v>
      </c>
      <c r="V26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12.304</v>
      </c>
      <c r="W268" t="str">
        <f>IF(Table1[[#This Row],[Risk_Score]]&lt;=4,"Low Risk",IF(Table1[[#This Row],[Risk_Score]]&lt;=8,"Medium Risk",IF(Table1[[#This Row],[Risk_Score]]&lt;=12,"High Risk","Very High Risk")))</f>
        <v>Very High Risk</v>
      </c>
    </row>
    <row r="269" spans="1:23" x14ac:dyDescent="0.2">
      <c r="A269" s="2">
        <v>268</v>
      </c>
      <c r="B269">
        <v>38</v>
      </c>
      <c r="C269" t="s">
        <v>36</v>
      </c>
      <c r="D269" t="s">
        <v>29</v>
      </c>
      <c r="E269">
        <v>2</v>
      </c>
      <c r="F269" t="s">
        <v>27</v>
      </c>
      <c r="G269" t="s">
        <v>19</v>
      </c>
      <c r="H269" t="s">
        <v>21</v>
      </c>
      <c r="I269" t="str">
        <f>IF(Table1[[#This Row],[Saving_Account]]="NA", "No", "Yes")</f>
        <v>Yes</v>
      </c>
      <c r="J269" t="s">
        <v>20</v>
      </c>
      <c r="K269" t="str">
        <f>IF(Table1[[#This Row],[Checking_Account]]="NA", "No", "Yes")</f>
        <v>No</v>
      </c>
      <c r="L269" s="2">
        <v>1533</v>
      </c>
      <c r="M269" t="s">
        <v>24</v>
      </c>
      <c r="N269">
        <v>24</v>
      </c>
      <c r="O269" t="s">
        <v>43</v>
      </c>
      <c r="P269" t="s">
        <v>22</v>
      </c>
      <c r="Q269" t="s">
        <v>28</v>
      </c>
      <c r="R269" t="s">
        <v>26</v>
      </c>
      <c r="S269" s="2">
        <v>63.88</v>
      </c>
      <c r="T269" s="2">
        <v>766.5</v>
      </c>
      <c r="U269" t="str">
        <f>IF(AND(Table1[[#This Row],[Credit_Category]]="High (5K-10K)", Table1[[#This Row],[Duration_Group]]="Long-term (&gt;24m)", Table1[[#This Row],[Purpose_Category]]="Low"), "High Risk", "Normal")</f>
        <v>Normal</v>
      </c>
      <c r="V26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4.0329999999999995</v>
      </c>
      <c r="W269" t="str">
        <f>IF(Table1[[#This Row],[Risk_Score]]&lt;=4,"Low Risk",IF(Table1[[#This Row],[Risk_Score]]&lt;=8,"Medium Risk",IF(Table1[[#This Row],[Risk_Score]]&lt;=12,"High Risk","Very High Risk")))</f>
        <v>Medium Risk</v>
      </c>
    </row>
    <row r="270" spans="1:23" x14ac:dyDescent="0.2">
      <c r="A270" s="2">
        <v>269</v>
      </c>
      <c r="B270">
        <v>45</v>
      </c>
      <c r="C270" t="s">
        <v>36</v>
      </c>
      <c r="D270" t="s">
        <v>18</v>
      </c>
      <c r="E270">
        <v>3</v>
      </c>
      <c r="F270" t="s">
        <v>49</v>
      </c>
      <c r="G270" t="s">
        <v>19</v>
      </c>
      <c r="H270" t="s">
        <v>21</v>
      </c>
      <c r="I270" t="str">
        <f>IF(Table1[[#This Row],[Saving_Account]]="NA", "No", "Yes")</f>
        <v>Yes</v>
      </c>
      <c r="J270" t="s">
        <v>21</v>
      </c>
      <c r="K270" t="str">
        <f>IF(Table1[[#This Row],[Checking_Account]]="NA", "No", "Yes")</f>
        <v>Yes</v>
      </c>
      <c r="L270" s="2">
        <v>8978</v>
      </c>
      <c r="M270" t="s">
        <v>32</v>
      </c>
      <c r="N270">
        <v>14</v>
      </c>
      <c r="O270" t="s">
        <v>43</v>
      </c>
      <c r="P270" t="s">
        <v>42</v>
      </c>
      <c r="Q270" t="s">
        <v>44</v>
      </c>
      <c r="R270" t="s">
        <v>26</v>
      </c>
      <c r="S270" s="2">
        <v>641.29</v>
      </c>
      <c r="T270" s="2">
        <v>7695.43</v>
      </c>
      <c r="U270" t="str">
        <f>IF(AND(Table1[[#This Row],[Credit_Category]]="High (5K-10K)", Table1[[#This Row],[Duration_Group]]="Long-term (&gt;24m)", Table1[[#This Row],[Purpose_Category]]="Low"), "High Risk", "Normal")</f>
        <v>Normal</v>
      </c>
      <c r="V27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10.978</v>
      </c>
      <c r="W270" t="str">
        <f>IF(Table1[[#This Row],[Risk_Score]]&lt;=4,"Low Risk",IF(Table1[[#This Row],[Risk_Score]]&lt;=8,"Medium Risk",IF(Table1[[#This Row],[Risk_Score]]&lt;=12,"High Risk","Very High Risk")))</f>
        <v>High Risk</v>
      </c>
    </row>
    <row r="271" spans="1:23" x14ac:dyDescent="0.2">
      <c r="A271" s="2">
        <v>270</v>
      </c>
      <c r="B271">
        <v>25</v>
      </c>
      <c r="C271" t="s">
        <v>31</v>
      </c>
      <c r="D271" t="s">
        <v>18</v>
      </c>
      <c r="E271">
        <v>2</v>
      </c>
      <c r="F271" t="s">
        <v>27</v>
      </c>
      <c r="G271" t="s">
        <v>19</v>
      </c>
      <c r="H271" t="s">
        <v>20</v>
      </c>
      <c r="I271" t="str">
        <f>IF(Table1[[#This Row],[Saving_Account]]="NA", "No", "Yes")</f>
        <v>No</v>
      </c>
      <c r="J271" t="s">
        <v>20</v>
      </c>
      <c r="K271" t="str">
        <f>IF(Table1[[#This Row],[Checking_Account]]="NA", "No", "Yes")</f>
        <v>No</v>
      </c>
      <c r="L271" s="2">
        <v>999</v>
      </c>
      <c r="M271" t="s">
        <v>24</v>
      </c>
      <c r="N271">
        <v>24</v>
      </c>
      <c r="O271" t="s">
        <v>43</v>
      </c>
      <c r="P271" t="s">
        <v>22</v>
      </c>
      <c r="Q271" t="s">
        <v>28</v>
      </c>
      <c r="R271" t="s">
        <v>20</v>
      </c>
      <c r="S271" s="2">
        <v>41.63</v>
      </c>
      <c r="T271" s="2">
        <v>499.5</v>
      </c>
      <c r="U271" t="str">
        <f>IF(AND(Table1[[#This Row],[Credit_Category]]="High (5K-10K)", Table1[[#This Row],[Duration_Group]]="Long-term (&gt;24m)", Table1[[#This Row],[Purpose_Category]]="Low"), "High Risk", "Normal")</f>
        <v>Normal</v>
      </c>
      <c r="V27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4.4990000000000006</v>
      </c>
      <c r="W271" t="str">
        <f>IF(Table1[[#This Row],[Risk_Score]]&lt;=4,"Low Risk",IF(Table1[[#This Row],[Risk_Score]]&lt;=8,"Medium Risk",IF(Table1[[#This Row],[Risk_Score]]&lt;=12,"High Risk","Very High Risk")))</f>
        <v>Medium Risk</v>
      </c>
    </row>
    <row r="272" spans="1:23" x14ac:dyDescent="0.2">
      <c r="A272" s="2">
        <v>271</v>
      </c>
      <c r="B272">
        <v>32</v>
      </c>
      <c r="C272" t="s">
        <v>45</v>
      </c>
      <c r="D272" t="s">
        <v>18</v>
      </c>
      <c r="E272">
        <v>2</v>
      </c>
      <c r="F272" t="s">
        <v>27</v>
      </c>
      <c r="G272" t="s">
        <v>19</v>
      </c>
      <c r="H272" t="s">
        <v>20</v>
      </c>
      <c r="I272" t="str">
        <f>IF(Table1[[#This Row],[Saving_Account]]="NA", "No", "Yes")</f>
        <v>No</v>
      </c>
      <c r="J272" t="s">
        <v>20</v>
      </c>
      <c r="K272" t="str">
        <f>IF(Table1[[#This Row],[Checking_Account]]="NA", "No", "Yes")</f>
        <v>No</v>
      </c>
      <c r="L272" s="2">
        <v>2662</v>
      </c>
      <c r="M272" t="s">
        <v>37</v>
      </c>
      <c r="N272">
        <v>18</v>
      </c>
      <c r="O272" t="s">
        <v>43</v>
      </c>
      <c r="P272" t="s">
        <v>42</v>
      </c>
      <c r="Q272" t="s">
        <v>44</v>
      </c>
      <c r="R272" t="s">
        <v>20</v>
      </c>
      <c r="S272" s="2">
        <v>147.88999999999999</v>
      </c>
      <c r="T272" s="2">
        <v>1774.67</v>
      </c>
      <c r="U272" t="str">
        <f>IF(AND(Table1[[#This Row],[Credit_Category]]="High (5K-10K)", Table1[[#This Row],[Duration_Group]]="Long-term (&gt;24m)", Table1[[#This Row],[Purpose_Category]]="Low"), "High Risk", "Normal")</f>
        <v>Normal</v>
      </c>
      <c r="V27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6.1619999999999999</v>
      </c>
      <c r="W272" t="str">
        <f>IF(Table1[[#This Row],[Risk_Score]]&lt;=4,"Low Risk",IF(Table1[[#This Row],[Risk_Score]]&lt;=8,"Medium Risk",IF(Table1[[#This Row],[Risk_Score]]&lt;=12,"High Risk","Very High Risk")))</f>
        <v>Medium Risk</v>
      </c>
    </row>
    <row r="273" spans="1:23" x14ac:dyDescent="0.2">
      <c r="A273" s="2">
        <v>272</v>
      </c>
      <c r="B273">
        <v>37</v>
      </c>
      <c r="C273" t="s">
        <v>36</v>
      </c>
      <c r="D273" t="s">
        <v>29</v>
      </c>
      <c r="E273">
        <v>2</v>
      </c>
      <c r="F273" t="s">
        <v>27</v>
      </c>
      <c r="G273" t="s">
        <v>48</v>
      </c>
      <c r="H273" t="s">
        <v>46</v>
      </c>
      <c r="I273" t="str">
        <f>IF(Table1[[#This Row],[Saving_Account]]="NA", "No", "Yes")</f>
        <v>Yes</v>
      </c>
      <c r="J273" t="s">
        <v>20</v>
      </c>
      <c r="K273" t="str">
        <f>IF(Table1[[#This Row],[Checking_Account]]="NA", "No", "Yes")</f>
        <v>No</v>
      </c>
      <c r="L273" s="2">
        <v>1402</v>
      </c>
      <c r="M273" t="s">
        <v>24</v>
      </c>
      <c r="N273">
        <v>12</v>
      </c>
      <c r="O273" t="s">
        <v>25</v>
      </c>
      <c r="P273" t="s">
        <v>41</v>
      </c>
      <c r="Q273" t="s">
        <v>28</v>
      </c>
      <c r="R273" t="s">
        <v>47</v>
      </c>
      <c r="S273" s="2">
        <v>116.83</v>
      </c>
      <c r="T273" s="2">
        <v>1402</v>
      </c>
      <c r="U273" t="str">
        <f>IF(AND(Table1[[#This Row],[Credit_Category]]="High (5K-10K)", Table1[[#This Row],[Duration_Group]]="Long-term (&gt;24m)", Table1[[#This Row],[Purpose_Category]]="Low"), "High Risk", "Normal")</f>
        <v>Normal</v>
      </c>
      <c r="V27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1.9019999999999999</v>
      </c>
      <c r="W273" t="str">
        <f>IF(Table1[[#This Row],[Risk_Score]]&lt;=4,"Low Risk",IF(Table1[[#This Row],[Risk_Score]]&lt;=8,"Medium Risk",IF(Table1[[#This Row],[Risk_Score]]&lt;=12,"High Risk","Very High Risk")))</f>
        <v>Low Risk</v>
      </c>
    </row>
    <row r="274" spans="1:23" x14ac:dyDescent="0.2">
      <c r="A274" s="2">
        <v>273</v>
      </c>
      <c r="B274">
        <v>36</v>
      </c>
      <c r="C274" t="s">
        <v>36</v>
      </c>
      <c r="D274" t="s">
        <v>18</v>
      </c>
      <c r="E274">
        <v>3</v>
      </c>
      <c r="F274" t="s">
        <v>49</v>
      </c>
      <c r="G274" t="s">
        <v>40</v>
      </c>
      <c r="H274" t="s">
        <v>20</v>
      </c>
      <c r="I274" t="str">
        <f>IF(Table1[[#This Row],[Saving_Account]]="NA", "No", "Yes")</f>
        <v>No</v>
      </c>
      <c r="J274" t="s">
        <v>30</v>
      </c>
      <c r="K274" t="str">
        <f>IF(Table1[[#This Row],[Checking_Account]]="NA", "No", "Yes")</f>
        <v>Yes</v>
      </c>
      <c r="L274" s="2">
        <v>12169</v>
      </c>
      <c r="M274" t="s">
        <v>53</v>
      </c>
      <c r="N274">
        <v>48</v>
      </c>
      <c r="O274" t="s">
        <v>33</v>
      </c>
      <c r="P274" t="s">
        <v>42</v>
      </c>
      <c r="Q274" t="s">
        <v>44</v>
      </c>
      <c r="R274" t="s">
        <v>34</v>
      </c>
      <c r="S274" s="2">
        <v>253.52</v>
      </c>
      <c r="T274" s="2">
        <v>3042.25</v>
      </c>
      <c r="U274" t="str">
        <f>IF(AND(Table1[[#This Row],[Credit_Category]]="High (5K-10K)", Table1[[#This Row],[Duration_Group]]="Long-term (&gt;24m)", Table1[[#This Row],[Purpose_Category]]="Low"), "High Risk", "Normal")</f>
        <v>Normal</v>
      </c>
      <c r="V27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14.669</v>
      </c>
      <c r="W274" t="str">
        <f>IF(Table1[[#This Row],[Risk_Score]]&lt;=4,"Low Risk",IF(Table1[[#This Row],[Risk_Score]]&lt;=8,"Medium Risk",IF(Table1[[#This Row],[Risk_Score]]&lt;=12,"High Risk","Very High Risk")))</f>
        <v>Very High Risk</v>
      </c>
    </row>
    <row r="275" spans="1:23" x14ac:dyDescent="0.2">
      <c r="A275" s="2">
        <v>274</v>
      </c>
      <c r="B275">
        <v>28</v>
      </c>
      <c r="C275" t="s">
        <v>45</v>
      </c>
      <c r="D275" t="s">
        <v>18</v>
      </c>
      <c r="E275">
        <v>2</v>
      </c>
      <c r="F275" t="s">
        <v>27</v>
      </c>
      <c r="G275" t="s">
        <v>19</v>
      </c>
      <c r="H275" t="s">
        <v>21</v>
      </c>
      <c r="I275" t="str">
        <f>IF(Table1[[#This Row],[Saving_Account]]="NA", "No", "Yes")</f>
        <v>Yes</v>
      </c>
      <c r="J275" t="s">
        <v>30</v>
      </c>
      <c r="K275" t="str">
        <f>IF(Table1[[#This Row],[Checking_Account]]="NA", "No", "Yes")</f>
        <v>Yes</v>
      </c>
      <c r="L275" s="2">
        <v>3060</v>
      </c>
      <c r="M275" t="s">
        <v>37</v>
      </c>
      <c r="N275">
        <v>48</v>
      </c>
      <c r="O275" t="s">
        <v>33</v>
      </c>
      <c r="P275" t="s">
        <v>22</v>
      </c>
      <c r="Q275" t="s">
        <v>28</v>
      </c>
      <c r="R275" t="s">
        <v>34</v>
      </c>
      <c r="S275" s="2">
        <v>63.75</v>
      </c>
      <c r="T275" s="2">
        <v>765</v>
      </c>
      <c r="U275" t="str">
        <f>IF(AND(Table1[[#This Row],[Credit_Category]]="High (5K-10K)", Table1[[#This Row],[Duration_Group]]="Long-term (&gt;24m)", Table1[[#This Row],[Purpose_Category]]="Low"), "High Risk", "Normal")</f>
        <v>Normal</v>
      </c>
      <c r="V27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6.0600000000000005</v>
      </c>
      <c r="W275" t="str">
        <f>IF(Table1[[#This Row],[Risk_Score]]&lt;=4,"Low Risk",IF(Table1[[#This Row],[Risk_Score]]&lt;=8,"Medium Risk",IF(Table1[[#This Row],[Risk_Score]]&lt;=12,"High Risk","Very High Risk")))</f>
        <v>Medium Risk</v>
      </c>
    </row>
    <row r="276" spans="1:23" x14ac:dyDescent="0.2">
      <c r="A276" s="2">
        <v>275</v>
      </c>
      <c r="B276">
        <v>34</v>
      </c>
      <c r="C276" t="s">
        <v>45</v>
      </c>
      <c r="D276" t="s">
        <v>18</v>
      </c>
      <c r="E276">
        <v>1</v>
      </c>
      <c r="F276" t="s">
        <v>38</v>
      </c>
      <c r="G276" t="s">
        <v>19</v>
      </c>
      <c r="H276" t="s">
        <v>21</v>
      </c>
      <c r="I276" t="str">
        <f>IF(Table1[[#This Row],[Saving_Account]]="NA", "No", "Yes")</f>
        <v>Yes</v>
      </c>
      <c r="J276" t="s">
        <v>21</v>
      </c>
      <c r="K276" t="str">
        <f>IF(Table1[[#This Row],[Checking_Account]]="NA", "No", "Yes")</f>
        <v>Yes</v>
      </c>
      <c r="L276" s="2">
        <v>11998</v>
      </c>
      <c r="M276" t="s">
        <v>53</v>
      </c>
      <c r="N276">
        <v>30</v>
      </c>
      <c r="O276" t="s">
        <v>33</v>
      </c>
      <c r="P276" t="s">
        <v>55</v>
      </c>
      <c r="Q276" t="s">
        <v>28</v>
      </c>
      <c r="R276" t="s">
        <v>26</v>
      </c>
      <c r="S276" s="2">
        <v>399.93</v>
      </c>
      <c r="T276" s="2">
        <v>4799.2</v>
      </c>
      <c r="U276" t="str">
        <f>IF(AND(Table1[[#This Row],[Credit_Category]]="High (5K-10K)", Table1[[#This Row],[Duration_Group]]="Long-term (&gt;24m)", Table1[[#This Row],[Purpose_Category]]="Low"), "High Risk", "Normal")</f>
        <v>Normal</v>
      </c>
      <c r="V27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15.497999999999999</v>
      </c>
      <c r="W276" t="str">
        <f>IF(Table1[[#This Row],[Risk_Score]]&lt;=4,"Low Risk",IF(Table1[[#This Row],[Risk_Score]]&lt;=8,"Medium Risk",IF(Table1[[#This Row],[Risk_Score]]&lt;=12,"High Risk","Very High Risk")))</f>
        <v>Very High Risk</v>
      </c>
    </row>
    <row r="277" spans="1:23" x14ac:dyDescent="0.2">
      <c r="A277" s="2">
        <v>276</v>
      </c>
      <c r="B277">
        <v>32</v>
      </c>
      <c r="C277" t="s">
        <v>45</v>
      </c>
      <c r="D277" t="s">
        <v>18</v>
      </c>
      <c r="E277">
        <v>2</v>
      </c>
      <c r="F277" t="s">
        <v>27</v>
      </c>
      <c r="G277" t="s">
        <v>19</v>
      </c>
      <c r="H277" t="s">
        <v>21</v>
      </c>
      <c r="I277" t="str">
        <f>IF(Table1[[#This Row],[Saving_Account]]="NA", "No", "Yes")</f>
        <v>Yes</v>
      </c>
      <c r="J277" t="s">
        <v>20</v>
      </c>
      <c r="K277" t="str">
        <f>IF(Table1[[#This Row],[Checking_Account]]="NA", "No", "Yes")</f>
        <v>No</v>
      </c>
      <c r="L277" s="2">
        <v>2697</v>
      </c>
      <c r="M277" t="s">
        <v>37</v>
      </c>
      <c r="N277">
        <v>9</v>
      </c>
      <c r="O277" t="s">
        <v>25</v>
      </c>
      <c r="P277" t="s">
        <v>22</v>
      </c>
      <c r="Q277" t="s">
        <v>28</v>
      </c>
      <c r="R277" t="s">
        <v>26</v>
      </c>
      <c r="S277" s="2">
        <v>299.67</v>
      </c>
      <c r="T277" s="2">
        <v>3596</v>
      </c>
      <c r="U277" t="str">
        <f>IF(AND(Table1[[#This Row],[Credit_Category]]="High (5K-10K)", Table1[[#This Row],[Duration_Group]]="Long-term (&gt;24m)", Table1[[#This Row],[Purpose_Category]]="Low"), "High Risk", "Normal")</f>
        <v>Normal</v>
      </c>
      <c r="V27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5.1970000000000001</v>
      </c>
      <c r="W277" t="str">
        <f>IF(Table1[[#This Row],[Risk_Score]]&lt;=4,"Low Risk",IF(Table1[[#This Row],[Risk_Score]]&lt;=8,"Medium Risk",IF(Table1[[#This Row],[Risk_Score]]&lt;=12,"High Risk","Very High Risk")))</f>
        <v>Medium Risk</v>
      </c>
    </row>
    <row r="278" spans="1:23" x14ac:dyDescent="0.2">
      <c r="A278" s="2">
        <v>277</v>
      </c>
      <c r="B278">
        <v>26</v>
      </c>
      <c r="C278" t="s">
        <v>45</v>
      </c>
      <c r="D278" t="s">
        <v>29</v>
      </c>
      <c r="E278">
        <v>2</v>
      </c>
      <c r="F278" t="s">
        <v>27</v>
      </c>
      <c r="G278" t="s">
        <v>19</v>
      </c>
      <c r="H278" t="s">
        <v>21</v>
      </c>
      <c r="I278" t="str">
        <f>IF(Table1[[#This Row],[Saving_Account]]="NA", "No", "Yes")</f>
        <v>Yes</v>
      </c>
      <c r="J278" t="s">
        <v>20</v>
      </c>
      <c r="K278" t="str">
        <f>IF(Table1[[#This Row],[Checking_Account]]="NA", "No", "Yes")</f>
        <v>No</v>
      </c>
      <c r="L278" s="2">
        <v>2404</v>
      </c>
      <c r="M278" t="s">
        <v>37</v>
      </c>
      <c r="N278">
        <v>18</v>
      </c>
      <c r="O278" t="s">
        <v>43</v>
      </c>
      <c r="P278" t="s">
        <v>22</v>
      </c>
      <c r="Q278" t="s">
        <v>28</v>
      </c>
      <c r="R278" t="s">
        <v>26</v>
      </c>
      <c r="S278" s="2">
        <v>133.56</v>
      </c>
      <c r="T278" s="2">
        <v>1602.67</v>
      </c>
      <c r="U278" t="str">
        <f>IF(AND(Table1[[#This Row],[Credit_Category]]="High (5K-10K)", Table1[[#This Row],[Duration_Group]]="Long-term (&gt;24m)", Table1[[#This Row],[Purpose_Category]]="Low"), "High Risk", "Normal")</f>
        <v>Normal</v>
      </c>
      <c r="V27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4.9039999999999999</v>
      </c>
      <c r="W278" t="str">
        <f>IF(Table1[[#This Row],[Risk_Score]]&lt;=4,"Low Risk",IF(Table1[[#This Row],[Risk_Score]]&lt;=8,"Medium Risk",IF(Table1[[#This Row],[Risk_Score]]&lt;=12,"High Risk","Very High Risk")))</f>
        <v>Medium Risk</v>
      </c>
    </row>
    <row r="279" spans="1:23" x14ac:dyDescent="0.2">
      <c r="A279" s="2">
        <v>278</v>
      </c>
      <c r="B279">
        <v>49</v>
      </c>
      <c r="C279" t="s">
        <v>36</v>
      </c>
      <c r="D279" t="s">
        <v>18</v>
      </c>
      <c r="E279">
        <v>1</v>
      </c>
      <c r="F279" t="s">
        <v>38</v>
      </c>
      <c r="G279" t="s">
        <v>19</v>
      </c>
      <c r="H279" t="s">
        <v>20</v>
      </c>
      <c r="I279" t="str">
        <f>IF(Table1[[#This Row],[Saving_Account]]="NA", "No", "Yes")</f>
        <v>No</v>
      </c>
      <c r="J279" t="s">
        <v>21</v>
      </c>
      <c r="K279" t="str">
        <f>IF(Table1[[#This Row],[Checking_Account]]="NA", "No", "Yes")</f>
        <v>Yes</v>
      </c>
      <c r="L279" s="2">
        <v>1262</v>
      </c>
      <c r="M279" t="s">
        <v>24</v>
      </c>
      <c r="N279">
        <v>12</v>
      </c>
      <c r="O279" t="s">
        <v>25</v>
      </c>
      <c r="P279" t="s">
        <v>41</v>
      </c>
      <c r="Q279" t="s">
        <v>28</v>
      </c>
      <c r="R279" t="s">
        <v>26</v>
      </c>
      <c r="S279" s="2">
        <v>105.17</v>
      </c>
      <c r="T279" s="2">
        <v>1262</v>
      </c>
      <c r="U279" t="str">
        <f>IF(AND(Table1[[#This Row],[Credit_Category]]="High (5K-10K)", Table1[[#This Row],[Duration_Group]]="Long-term (&gt;24m)", Table1[[#This Row],[Purpose_Category]]="Low"), "High Risk", "Normal")</f>
        <v>Normal</v>
      </c>
      <c r="V27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3.262</v>
      </c>
      <c r="W279" t="str">
        <f>IF(Table1[[#This Row],[Risk_Score]]&lt;=4,"Low Risk",IF(Table1[[#This Row],[Risk_Score]]&lt;=8,"Medium Risk",IF(Table1[[#This Row],[Risk_Score]]&lt;=12,"High Risk","Very High Risk")))</f>
        <v>Low Risk</v>
      </c>
    </row>
    <row r="280" spans="1:23" x14ac:dyDescent="0.2">
      <c r="A280" s="2">
        <v>279</v>
      </c>
      <c r="B280">
        <v>32</v>
      </c>
      <c r="C280" t="s">
        <v>45</v>
      </c>
      <c r="D280" t="s">
        <v>29</v>
      </c>
      <c r="E280">
        <v>2</v>
      </c>
      <c r="F280" t="s">
        <v>27</v>
      </c>
      <c r="G280" t="s">
        <v>19</v>
      </c>
      <c r="H280" t="s">
        <v>21</v>
      </c>
      <c r="I280" t="str">
        <f>IF(Table1[[#This Row],[Saving_Account]]="NA", "No", "Yes")</f>
        <v>Yes</v>
      </c>
      <c r="J280" t="s">
        <v>20</v>
      </c>
      <c r="K280" t="str">
        <f>IF(Table1[[#This Row],[Checking_Account]]="NA", "No", "Yes")</f>
        <v>No</v>
      </c>
      <c r="L280" s="2">
        <v>4611</v>
      </c>
      <c r="M280" t="s">
        <v>37</v>
      </c>
      <c r="N280">
        <v>6</v>
      </c>
      <c r="O280" t="s">
        <v>25</v>
      </c>
      <c r="P280" t="s">
        <v>41</v>
      </c>
      <c r="Q280" t="s">
        <v>28</v>
      </c>
      <c r="R280" t="s">
        <v>26</v>
      </c>
      <c r="S280" s="2">
        <v>768.5</v>
      </c>
      <c r="T280" s="2">
        <v>9222</v>
      </c>
      <c r="U280" t="str">
        <f>IF(AND(Table1[[#This Row],[Credit_Category]]="High (5K-10K)", Table1[[#This Row],[Duration_Group]]="Long-term (&gt;24m)", Table1[[#This Row],[Purpose_Category]]="Low"), "High Risk", "Normal")</f>
        <v>Normal</v>
      </c>
      <c r="V28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7.1109999999999998</v>
      </c>
      <c r="W280" t="str">
        <f>IF(Table1[[#This Row],[Risk_Score]]&lt;=4,"Low Risk",IF(Table1[[#This Row],[Risk_Score]]&lt;=8,"Medium Risk",IF(Table1[[#This Row],[Risk_Score]]&lt;=12,"High Risk","Very High Risk")))</f>
        <v>Medium Risk</v>
      </c>
    </row>
    <row r="281" spans="1:23" x14ac:dyDescent="0.2">
      <c r="A281" s="2">
        <v>280</v>
      </c>
      <c r="B281">
        <v>29</v>
      </c>
      <c r="C281" t="s">
        <v>45</v>
      </c>
      <c r="D281" t="s">
        <v>18</v>
      </c>
      <c r="E281">
        <v>3</v>
      </c>
      <c r="F281" t="s">
        <v>49</v>
      </c>
      <c r="G281" t="s">
        <v>48</v>
      </c>
      <c r="H281" t="s">
        <v>30</v>
      </c>
      <c r="I281" t="str">
        <f>IF(Table1[[#This Row],[Saving_Account]]="NA", "No", "Yes")</f>
        <v>Yes</v>
      </c>
      <c r="J281" t="s">
        <v>20</v>
      </c>
      <c r="K281" t="str">
        <f>IF(Table1[[#This Row],[Checking_Account]]="NA", "No", "Yes")</f>
        <v>No</v>
      </c>
      <c r="L281" s="2">
        <v>1901</v>
      </c>
      <c r="M281" t="s">
        <v>24</v>
      </c>
      <c r="N281">
        <v>24</v>
      </c>
      <c r="O281" t="s">
        <v>43</v>
      </c>
      <c r="P281" t="s">
        <v>22</v>
      </c>
      <c r="Q281" t="s">
        <v>28</v>
      </c>
      <c r="R281" t="s">
        <v>34</v>
      </c>
      <c r="S281" s="2">
        <v>79.209999999999994</v>
      </c>
      <c r="T281" s="2">
        <v>950.5</v>
      </c>
      <c r="U281" t="str">
        <f>IF(AND(Table1[[#This Row],[Credit_Category]]="High (5K-10K)", Table1[[#This Row],[Duration_Group]]="Long-term (&gt;24m)", Table1[[#This Row],[Purpose_Category]]="Low"), "High Risk", "Normal")</f>
        <v>Normal</v>
      </c>
      <c r="V28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2.9009999999999998</v>
      </c>
      <c r="W281" t="str">
        <f>IF(Table1[[#This Row],[Risk_Score]]&lt;=4,"Low Risk",IF(Table1[[#This Row],[Risk_Score]]&lt;=8,"Medium Risk",IF(Table1[[#This Row],[Risk_Score]]&lt;=12,"High Risk","Very High Risk")))</f>
        <v>Low Risk</v>
      </c>
    </row>
    <row r="282" spans="1:23" x14ac:dyDescent="0.2">
      <c r="A282" s="2">
        <v>281</v>
      </c>
      <c r="B282">
        <v>23</v>
      </c>
      <c r="C282" t="s">
        <v>31</v>
      </c>
      <c r="D282" t="s">
        <v>18</v>
      </c>
      <c r="E282">
        <v>2</v>
      </c>
      <c r="F282" t="s">
        <v>27</v>
      </c>
      <c r="G282" t="s">
        <v>48</v>
      </c>
      <c r="H282" t="s">
        <v>50</v>
      </c>
      <c r="I282" t="str">
        <f>IF(Table1[[#This Row],[Saving_Account]]="NA", "No", "Yes")</f>
        <v>Yes</v>
      </c>
      <c r="J282" t="s">
        <v>20</v>
      </c>
      <c r="K282" t="str">
        <f>IF(Table1[[#This Row],[Checking_Account]]="NA", "No", "Yes")</f>
        <v>No</v>
      </c>
      <c r="L282" s="2">
        <v>3368</v>
      </c>
      <c r="M282" t="s">
        <v>37</v>
      </c>
      <c r="N282">
        <v>15</v>
      </c>
      <c r="O282" t="s">
        <v>43</v>
      </c>
      <c r="P282" t="s">
        <v>42</v>
      </c>
      <c r="Q282" t="s">
        <v>44</v>
      </c>
      <c r="R282" t="s">
        <v>47</v>
      </c>
      <c r="S282" s="2">
        <v>224.53</v>
      </c>
      <c r="T282" s="2">
        <v>2694.4</v>
      </c>
      <c r="U282" t="str">
        <f>IF(AND(Table1[[#This Row],[Credit_Category]]="High (5K-10K)", Table1[[#This Row],[Duration_Group]]="Long-term (&gt;24m)", Table1[[#This Row],[Purpose_Category]]="Low"), "High Risk", "Normal")</f>
        <v>Normal</v>
      </c>
      <c r="V28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5.3680000000000003</v>
      </c>
      <c r="W282" t="str">
        <f>IF(Table1[[#This Row],[Risk_Score]]&lt;=4,"Low Risk",IF(Table1[[#This Row],[Risk_Score]]&lt;=8,"Medium Risk",IF(Table1[[#This Row],[Risk_Score]]&lt;=12,"High Risk","Very High Risk")))</f>
        <v>Medium Risk</v>
      </c>
    </row>
    <row r="283" spans="1:23" x14ac:dyDescent="0.2">
      <c r="A283" s="2">
        <v>282</v>
      </c>
      <c r="B283">
        <v>50</v>
      </c>
      <c r="C283" t="s">
        <v>36</v>
      </c>
      <c r="D283" t="s">
        <v>18</v>
      </c>
      <c r="E283">
        <v>2</v>
      </c>
      <c r="F283" t="s">
        <v>27</v>
      </c>
      <c r="G283" t="s">
        <v>19</v>
      </c>
      <c r="H283" t="s">
        <v>21</v>
      </c>
      <c r="I283" t="str">
        <f>IF(Table1[[#This Row],[Saving_Account]]="NA", "No", "Yes")</f>
        <v>Yes</v>
      </c>
      <c r="J283" t="s">
        <v>20</v>
      </c>
      <c r="K283" t="str">
        <f>IF(Table1[[#This Row],[Checking_Account]]="NA", "No", "Yes")</f>
        <v>No</v>
      </c>
      <c r="L283" s="2">
        <v>1574</v>
      </c>
      <c r="M283" t="s">
        <v>24</v>
      </c>
      <c r="N283">
        <v>12</v>
      </c>
      <c r="O283" t="s">
        <v>25</v>
      </c>
      <c r="P283" t="s">
        <v>41</v>
      </c>
      <c r="Q283" t="s">
        <v>28</v>
      </c>
      <c r="R283" t="s">
        <v>26</v>
      </c>
      <c r="S283" s="2">
        <v>131.16999999999999</v>
      </c>
      <c r="T283" s="2">
        <v>1574</v>
      </c>
      <c r="U283" t="str">
        <f>IF(AND(Table1[[#This Row],[Credit_Category]]="High (5K-10K)", Table1[[#This Row],[Duration_Group]]="Long-term (&gt;24m)", Table1[[#This Row],[Purpose_Category]]="Low"), "High Risk", "Normal")</f>
        <v>Normal</v>
      </c>
      <c r="V28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4.0739999999999998</v>
      </c>
      <c r="W283" t="str">
        <f>IF(Table1[[#This Row],[Risk_Score]]&lt;=4,"Low Risk",IF(Table1[[#This Row],[Risk_Score]]&lt;=8,"Medium Risk",IF(Table1[[#This Row],[Risk_Score]]&lt;=12,"High Risk","Very High Risk")))</f>
        <v>Medium Risk</v>
      </c>
    </row>
    <row r="284" spans="1:23" x14ac:dyDescent="0.2">
      <c r="A284" s="2">
        <v>283</v>
      </c>
      <c r="B284">
        <v>49</v>
      </c>
      <c r="C284" t="s">
        <v>36</v>
      </c>
      <c r="D284" t="s">
        <v>18</v>
      </c>
      <c r="E284">
        <v>1</v>
      </c>
      <c r="F284" t="s">
        <v>38</v>
      </c>
      <c r="G284" t="s">
        <v>19</v>
      </c>
      <c r="H284" t="s">
        <v>20</v>
      </c>
      <c r="I284" t="str">
        <f>IF(Table1[[#This Row],[Saving_Account]]="NA", "No", "Yes")</f>
        <v>No</v>
      </c>
      <c r="J284" t="s">
        <v>50</v>
      </c>
      <c r="K284" t="str">
        <f>IF(Table1[[#This Row],[Checking_Account]]="NA", "No", "Yes")</f>
        <v>Yes</v>
      </c>
      <c r="L284" s="2">
        <v>1445</v>
      </c>
      <c r="M284" t="s">
        <v>24</v>
      </c>
      <c r="N284">
        <v>18</v>
      </c>
      <c r="O284" t="s">
        <v>43</v>
      </c>
      <c r="P284" t="s">
        <v>22</v>
      </c>
      <c r="Q284" t="s">
        <v>28</v>
      </c>
      <c r="R284" t="s">
        <v>47</v>
      </c>
      <c r="S284" s="2">
        <v>80.28</v>
      </c>
      <c r="T284" s="2">
        <v>963.33</v>
      </c>
      <c r="U284" t="str">
        <f>IF(AND(Table1[[#This Row],[Credit_Category]]="High (5K-10K)", Table1[[#This Row],[Duration_Group]]="Long-term (&gt;24m)", Table1[[#This Row],[Purpose_Category]]="Low"), "High Risk", "Normal")</f>
        <v>Normal</v>
      </c>
      <c r="V28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1.4450000000000001</v>
      </c>
      <c r="W284" t="str">
        <f>IF(Table1[[#This Row],[Risk_Score]]&lt;=4,"Low Risk",IF(Table1[[#This Row],[Risk_Score]]&lt;=8,"Medium Risk",IF(Table1[[#This Row],[Risk_Score]]&lt;=12,"High Risk","Very High Risk")))</f>
        <v>Low Risk</v>
      </c>
    </row>
    <row r="285" spans="1:23" x14ac:dyDescent="0.2">
      <c r="A285" s="2">
        <v>284</v>
      </c>
      <c r="B285">
        <v>63</v>
      </c>
      <c r="C285" t="s">
        <v>23</v>
      </c>
      <c r="D285" t="s">
        <v>18</v>
      </c>
      <c r="E285">
        <v>2</v>
      </c>
      <c r="F285" t="s">
        <v>27</v>
      </c>
      <c r="G285" t="s">
        <v>19</v>
      </c>
      <c r="H285" t="s">
        <v>20</v>
      </c>
      <c r="I285" t="str">
        <f>IF(Table1[[#This Row],[Saving_Account]]="NA", "No", "Yes")</f>
        <v>No</v>
      </c>
      <c r="J285" t="s">
        <v>20</v>
      </c>
      <c r="K285" t="str">
        <f>IF(Table1[[#This Row],[Checking_Account]]="NA", "No", "Yes")</f>
        <v>No</v>
      </c>
      <c r="L285" s="2">
        <v>1520</v>
      </c>
      <c r="M285" t="s">
        <v>24</v>
      </c>
      <c r="N285">
        <v>15</v>
      </c>
      <c r="O285" t="s">
        <v>43</v>
      </c>
      <c r="P285" t="s">
        <v>41</v>
      </c>
      <c r="Q285" t="s">
        <v>28</v>
      </c>
      <c r="R285" t="s">
        <v>20</v>
      </c>
      <c r="S285" s="2">
        <v>101.33</v>
      </c>
      <c r="T285" s="2">
        <v>1216</v>
      </c>
      <c r="U285" t="str">
        <f>IF(AND(Table1[[#This Row],[Credit_Category]]="High (5K-10K)", Table1[[#This Row],[Duration_Group]]="Long-term (&gt;24m)", Table1[[#This Row],[Purpose_Category]]="Low"), "High Risk", "Normal")</f>
        <v>Normal</v>
      </c>
      <c r="V28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5.0199999999999996</v>
      </c>
      <c r="W285" t="str">
        <f>IF(Table1[[#This Row],[Risk_Score]]&lt;=4,"Low Risk",IF(Table1[[#This Row],[Risk_Score]]&lt;=8,"Medium Risk",IF(Table1[[#This Row],[Risk_Score]]&lt;=12,"High Risk","Very High Risk")))</f>
        <v>Medium Risk</v>
      </c>
    </row>
    <row r="286" spans="1:23" x14ac:dyDescent="0.2">
      <c r="A286" s="2">
        <v>285</v>
      </c>
      <c r="B286">
        <v>37</v>
      </c>
      <c r="C286" t="s">
        <v>36</v>
      </c>
      <c r="D286" t="s">
        <v>18</v>
      </c>
      <c r="E286">
        <v>2</v>
      </c>
      <c r="F286" t="s">
        <v>27</v>
      </c>
      <c r="G286" t="s">
        <v>19</v>
      </c>
      <c r="H286" t="s">
        <v>30</v>
      </c>
      <c r="I286" t="str">
        <f>IF(Table1[[#This Row],[Saving_Account]]="NA", "No", "Yes")</f>
        <v>Yes</v>
      </c>
      <c r="J286" t="s">
        <v>30</v>
      </c>
      <c r="K286" t="str">
        <f>IF(Table1[[#This Row],[Checking_Account]]="NA", "No", "Yes")</f>
        <v>Yes</v>
      </c>
      <c r="L286" s="2">
        <v>3878</v>
      </c>
      <c r="M286" t="s">
        <v>37</v>
      </c>
      <c r="N286">
        <v>24</v>
      </c>
      <c r="O286" t="s">
        <v>43</v>
      </c>
      <c r="P286" t="s">
        <v>42</v>
      </c>
      <c r="Q286" t="s">
        <v>44</v>
      </c>
      <c r="R286" t="s">
        <v>34</v>
      </c>
      <c r="S286" s="2">
        <v>161.58000000000001</v>
      </c>
      <c r="T286" s="2">
        <v>1939</v>
      </c>
      <c r="U286" t="str">
        <f>IF(AND(Table1[[#This Row],[Credit_Category]]="High (5K-10K)", Table1[[#This Row],[Duration_Group]]="Long-term (&gt;24m)", Table1[[#This Row],[Purpose_Category]]="Low"), "High Risk", "Normal")</f>
        <v>Normal</v>
      </c>
      <c r="V28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5.3780000000000001</v>
      </c>
      <c r="W286" t="str">
        <f>IF(Table1[[#This Row],[Risk_Score]]&lt;=4,"Low Risk",IF(Table1[[#This Row],[Risk_Score]]&lt;=8,"Medium Risk",IF(Table1[[#This Row],[Risk_Score]]&lt;=12,"High Risk","Very High Risk")))</f>
        <v>Medium Risk</v>
      </c>
    </row>
    <row r="287" spans="1:23" x14ac:dyDescent="0.2">
      <c r="A287" s="2">
        <v>286</v>
      </c>
      <c r="B287">
        <v>35</v>
      </c>
      <c r="C287" t="s">
        <v>45</v>
      </c>
      <c r="D287" t="s">
        <v>29</v>
      </c>
      <c r="E287">
        <v>1</v>
      </c>
      <c r="F287" t="s">
        <v>38</v>
      </c>
      <c r="G287" t="s">
        <v>19</v>
      </c>
      <c r="H287" t="s">
        <v>21</v>
      </c>
      <c r="I287" t="str">
        <f>IF(Table1[[#This Row],[Saving_Account]]="NA", "No", "Yes")</f>
        <v>Yes</v>
      </c>
      <c r="J287" t="s">
        <v>21</v>
      </c>
      <c r="K287" t="str">
        <f>IF(Table1[[#This Row],[Checking_Account]]="NA", "No", "Yes")</f>
        <v>Yes</v>
      </c>
      <c r="L287" s="2">
        <v>10722</v>
      </c>
      <c r="M287" t="s">
        <v>53</v>
      </c>
      <c r="N287">
        <v>47</v>
      </c>
      <c r="O287" t="s">
        <v>33</v>
      </c>
      <c r="P287" t="s">
        <v>42</v>
      </c>
      <c r="Q287" t="s">
        <v>44</v>
      </c>
      <c r="R287" t="s">
        <v>26</v>
      </c>
      <c r="S287" s="2">
        <v>228.13</v>
      </c>
      <c r="T287" s="2">
        <v>2737.53</v>
      </c>
      <c r="U287" t="str">
        <f>IF(AND(Table1[[#This Row],[Credit_Category]]="High (5K-10K)", Table1[[#This Row],[Duration_Group]]="Long-term (&gt;24m)", Table1[[#This Row],[Purpose_Category]]="Low"), "High Risk", "Normal")</f>
        <v>Normal</v>
      </c>
      <c r="V28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14.222</v>
      </c>
      <c r="W287" t="str">
        <f>IF(Table1[[#This Row],[Risk_Score]]&lt;=4,"Low Risk",IF(Table1[[#This Row],[Risk_Score]]&lt;=8,"Medium Risk",IF(Table1[[#This Row],[Risk_Score]]&lt;=12,"High Risk","Very High Risk")))</f>
        <v>Very High Risk</v>
      </c>
    </row>
    <row r="288" spans="1:23" x14ac:dyDescent="0.2">
      <c r="A288" s="2">
        <v>287</v>
      </c>
      <c r="B288">
        <v>26</v>
      </c>
      <c r="C288" t="s">
        <v>45</v>
      </c>
      <c r="D288" t="s">
        <v>18</v>
      </c>
      <c r="E288">
        <v>2</v>
      </c>
      <c r="F288" t="s">
        <v>27</v>
      </c>
      <c r="G288" t="s">
        <v>19</v>
      </c>
      <c r="H288" t="s">
        <v>21</v>
      </c>
      <c r="I288" t="str">
        <f>IF(Table1[[#This Row],[Saving_Account]]="NA", "No", "Yes")</f>
        <v>Yes</v>
      </c>
      <c r="J288" t="s">
        <v>21</v>
      </c>
      <c r="K288" t="str">
        <f>IF(Table1[[#This Row],[Checking_Account]]="NA", "No", "Yes")</f>
        <v>Yes</v>
      </c>
      <c r="L288" s="2">
        <v>4788</v>
      </c>
      <c r="M288" t="s">
        <v>37</v>
      </c>
      <c r="N288">
        <v>48</v>
      </c>
      <c r="O288" t="s">
        <v>33</v>
      </c>
      <c r="P288" t="s">
        <v>42</v>
      </c>
      <c r="Q288" t="s">
        <v>44</v>
      </c>
      <c r="R288" t="s">
        <v>26</v>
      </c>
      <c r="S288" s="2">
        <v>99.75</v>
      </c>
      <c r="T288" s="2">
        <v>1197</v>
      </c>
      <c r="U288" t="str">
        <f>IF(AND(Table1[[#This Row],[Credit_Category]]="High (5K-10K)", Table1[[#This Row],[Duration_Group]]="Long-term (&gt;24m)", Table1[[#This Row],[Purpose_Category]]="Low"), "High Risk", "Normal")</f>
        <v>Normal</v>
      </c>
      <c r="V28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8.7880000000000003</v>
      </c>
      <c r="W288" t="str">
        <f>IF(Table1[[#This Row],[Risk_Score]]&lt;=4,"Low Risk",IF(Table1[[#This Row],[Risk_Score]]&lt;=8,"Medium Risk",IF(Table1[[#This Row],[Risk_Score]]&lt;=12,"High Risk","Very High Risk")))</f>
        <v>High Risk</v>
      </c>
    </row>
    <row r="289" spans="1:23" x14ac:dyDescent="0.2">
      <c r="A289" s="2">
        <v>288</v>
      </c>
      <c r="B289">
        <v>31</v>
      </c>
      <c r="C289" t="s">
        <v>45</v>
      </c>
      <c r="D289" t="s">
        <v>18</v>
      </c>
      <c r="E289">
        <v>3</v>
      </c>
      <c r="F289" t="s">
        <v>49</v>
      </c>
      <c r="G289" t="s">
        <v>40</v>
      </c>
      <c r="H289" t="s">
        <v>30</v>
      </c>
      <c r="I289" t="str">
        <f>IF(Table1[[#This Row],[Saving_Account]]="NA", "No", "Yes")</f>
        <v>Yes</v>
      </c>
      <c r="J289" t="s">
        <v>30</v>
      </c>
      <c r="K289" t="str">
        <f>IF(Table1[[#This Row],[Checking_Account]]="NA", "No", "Yes")</f>
        <v>Yes</v>
      </c>
      <c r="L289" s="2">
        <v>7582</v>
      </c>
      <c r="M289" t="s">
        <v>32</v>
      </c>
      <c r="N289">
        <v>48</v>
      </c>
      <c r="O289" t="s">
        <v>33</v>
      </c>
      <c r="P289" t="s">
        <v>57</v>
      </c>
      <c r="Q289" t="s">
        <v>58</v>
      </c>
      <c r="R289" t="s">
        <v>34</v>
      </c>
      <c r="S289" s="2">
        <v>157.96</v>
      </c>
      <c r="T289" s="2">
        <v>1895.5</v>
      </c>
      <c r="U289" t="str">
        <f>IF(AND(Table1[[#This Row],[Credit_Category]]="High (5K-10K)", Table1[[#This Row],[Duration_Group]]="Long-term (&gt;24m)", Table1[[#This Row],[Purpose_Category]]="Low"), "High Risk", "Normal")</f>
        <v>Normal</v>
      </c>
      <c r="V28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10.082000000000001</v>
      </c>
      <c r="W289" t="str">
        <f>IF(Table1[[#This Row],[Risk_Score]]&lt;=4,"Low Risk",IF(Table1[[#This Row],[Risk_Score]]&lt;=8,"Medium Risk",IF(Table1[[#This Row],[Risk_Score]]&lt;=12,"High Risk","Very High Risk")))</f>
        <v>High Risk</v>
      </c>
    </row>
    <row r="290" spans="1:23" x14ac:dyDescent="0.2">
      <c r="A290" s="2">
        <v>289</v>
      </c>
      <c r="B290">
        <v>49</v>
      </c>
      <c r="C290" t="s">
        <v>36</v>
      </c>
      <c r="D290" t="s">
        <v>29</v>
      </c>
      <c r="E290">
        <v>2</v>
      </c>
      <c r="F290" t="s">
        <v>27</v>
      </c>
      <c r="G290" t="s">
        <v>19</v>
      </c>
      <c r="H290" t="s">
        <v>21</v>
      </c>
      <c r="I290" t="str">
        <f>IF(Table1[[#This Row],[Saving_Account]]="NA", "No", "Yes")</f>
        <v>Yes</v>
      </c>
      <c r="J290" t="s">
        <v>30</v>
      </c>
      <c r="K290" t="str">
        <f>IF(Table1[[#This Row],[Checking_Account]]="NA", "No", "Yes")</f>
        <v>Yes</v>
      </c>
      <c r="L290" s="2">
        <v>1092</v>
      </c>
      <c r="M290" t="s">
        <v>24</v>
      </c>
      <c r="N290">
        <v>12</v>
      </c>
      <c r="O290" t="s">
        <v>25</v>
      </c>
      <c r="P290" t="s">
        <v>22</v>
      </c>
      <c r="Q290" t="s">
        <v>28</v>
      </c>
      <c r="R290" t="s">
        <v>34</v>
      </c>
      <c r="S290" s="2">
        <v>91</v>
      </c>
      <c r="T290" s="2">
        <v>1092</v>
      </c>
      <c r="U290" t="str">
        <f>IF(AND(Table1[[#This Row],[Credit_Category]]="High (5K-10K)", Table1[[#This Row],[Duration_Group]]="Long-term (&gt;24m)", Table1[[#This Row],[Purpose_Category]]="Low"), "High Risk", "Normal")</f>
        <v>Normal</v>
      </c>
      <c r="V29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2.5920000000000001</v>
      </c>
      <c r="W290" t="str">
        <f>IF(Table1[[#This Row],[Risk_Score]]&lt;=4,"Low Risk",IF(Table1[[#This Row],[Risk_Score]]&lt;=8,"Medium Risk",IF(Table1[[#This Row],[Risk_Score]]&lt;=12,"High Risk","Very High Risk")))</f>
        <v>Low Risk</v>
      </c>
    </row>
    <row r="291" spans="1:23" x14ac:dyDescent="0.2">
      <c r="A291" s="2">
        <v>290</v>
      </c>
      <c r="B291">
        <v>48</v>
      </c>
      <c r="C291" t="s">
        <v>36</v>
      </c>
      <c r="D291" t="s">
        <v>18</v>
      </c>
      <c r="E291">
        <v>2</v>
      </c>
      <c r="F291" t="s">
        <v>27</v>
      </c>
      <c r="G291" t="s">
        <v>19</v>
      </c>
      <c r="H291" t="s">
        <v>21</v>
      </c>
      <c r="I291" t="str">
        <f>IF(Table1[[#This Row],[Saving_Account]]="NA", "No", "Yes")</f>
        <v>Yes</v>
      </c>
      <c r="J291" t="s">
        <v>21</v>
      </c>
      <c r="K291" t="str">
        <f>IF(Table1[[#This Row],[Checking_Account]]="NA", "No", "Yes")</f>
        <v>Yes</v>
      </c>
      <c r="L291" s="2">
        <v>1024</v>
      </c>
      <c r="M291" t="s">
        <v>24</v>
      </c>
      <c r="N291">
        <v>24</v>
      </c>
      <c r="O291" t="s">
        <v>43</v>
      </c>
      <c r="P291" t="s">
        <v>22</v>
      </c>
      <c r="Q291" t="s">
        <v>28</v>
      </c>
      <c r="R291" t="s">
        <v>26</v>
      </c>
      <c r="S291" s="2">
        <v>42.67</v>
      </c>
      <c r="T291" s="2">
        <v>512</v>
      </c>
      <c r="U291" t="str">
        <f>IF(AND(Table1[[#This Row],[Credit_Category]]="High (5K-10K)", Table1[[#This Row],[Duration_Group]]="Long-term (&gt;24m)", Table1[[#This Row],[Purpose_Category]]="Low"), "High Risk", "Normal")</f>
        <v>Normal</v>
      </c>
      <c r="V29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3.524</v>
      </c>
      <c r="W291" t="str">
        <f>IF(Table1[[#This Row],[Risk_Score]]&lt;=4,"Low Risk",IF(Table1[[#This Row],[Risk_Score]]&lt;=8,"Medium Risk",IF(Table1[[#This Row],[Risk_Score]]&lt;=12,"High Risk","Very High Risk")))</f>
        <v>Low Risk</v>
      </c>
    </row>
    <row r="292" spans="1:23" x14ac:dyDescent="0.2">
      <c r="A292" s="2">
        <v>291</v>
      </c>
      <c r="B292">
        <v>26</v>
      </c>
      <c r="C292" t="s">
        <v>45</v>
      </c>
      <c r="D292" t="s">
        <v>18</v>
      </c>
      <c r="E292">
        <v>2</v>
      </c>
      <c r="F292" t="s">
        <v>27</v>
      </c>
      <c r="G292" t="s">
        <v>19</v>
      </c>
      <c r="H292" t="s">
        <v>21</v>
      </c>
      <c r="I292" t="str">
        <f>IF(Table1[[#This Row],[Saving_Account]]="NA", "No", "Yes")</f>
        <v>Yes</v>
      </c>
      <c r="J292" t="s">
        <v>20</v>
      </c>
      <c r="K292" t="str">
        <f>IF(Table1[[#This Row],[Checking_Account]]="NA", "No", "Yes")</f>
        <v>No</v>
      </c>
      <c r="L292" s="2">
        <v>1076</v>
      </c>
      <c r="M292" t="s">
        <v>24</v>
      </c>
      <c r="N292">
        <v>12</v>
      </c>
      <c r="O292" t="s">
        <v>25</v>
      </c>
      <c r="P292" t="s">
        <v>51</v>
      </c>
      <c r="Q292" t="s">
        <v>52</v>
      </c>
      <c r="R292" t="s">
        <v>26</v>
      </c>
      <c r="S292" s="2">
        <v>89.67</v>
      </c>
      <c r="T292" s="2">
        <v>1076</v>
      </c>
      <c r="U292" t="str">
        <f>IF(AND(Table1[[#This Row],[Credit_Category]]="High (5K-10K)", Table1[[#This Row],[Duration_Group]]="Long-term (&gt;24m)", Table1[[#This Row],[Purpose_Category]]="Low"), "High Risk", "Normal")</f>
        <v>Normal</v>
      </c>
      <c r="V29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4.5760000000000005</v>
      </c>
      <c r="W292" t="str">
        <f>IF(Table1[[#This Row],[Risk_Score]]&lt;=4,"Low Risk",IF(Table1[[#This Row],[Risk_Score]]&lt;=8,"Medium Risk",IF(Table1[[#This Row],[Risk_Score]]&lt;=12,"High Risk","Very High Risk")))</f>
        <v>Medium Risk</v>
      </c>
    </row>
    <row r="293" spans="1:23" x14ac:dyDescent="0.2">
      <c r="A293" s="2">
        <v>292</v>
      </c>
      <c r="B293">
        <v>28</v>
      </c>
      <c r="C293" t="s">
        <v>45</v>
      </c>
      <c r="D293" t="s">
        <v>18</v>
      </c>
      <c r="E293">
        <v>3</v>
      </c>
      <c r="F293" t="s">
        <v>49</v>
      </c>
      <c r="G293" t="s">
        <v>48</v>
      </c>
      <c r="H293" t="s">
        <v>21</v>
      </c>
      <c r="I293" t="str">
        <f>IF(Table1[[#This Row],[Saving_Account]]="NA", "No", "Yes")</f>
        <v>Yes</v>
      </c>
      <c r="J293" t="s">
        <v>30</v>
      </c>
      <c r="K293" t="str">
        <f>IF(Table1[[#This Row],[Checking_Account]]="NA", "No", "Yes")</f>
        <v>Yes</v>
      </c>
      <c r="L293" s="2">
        <v>9398</v>
      </c>
      <c r="M293" t="s">
        <v>32</v>
      </c>
      <c r="N293">
        <v>36</v>
      </c>
      <c r="O293" t="s">
        <v>33</v>
      </c>
      <c r="P293" t="s">
        <v>42</v>
      </c>
      <c r="Q293" t="s">
        <v>44</v>
      </c>
      <c r="R293" t="s">
        <v>34</v>
      </c>
      <c r="S293" s="2">
        <v>261.06</v>
      </c>
      <c r="T293" s="2">
        <v>3132.67</v>
      </c>
      <c r="U293" t="str">
        <f>IF(AND(Table1[[#This Row],[Credit_Category]]="High (5K-10K)", Table1[[#This Row],[Duration_Group]]="Long-term (&gt;24m)", Table1[[#This Row],[Purpose_Category]]="Low"), "High Risk", "Normal")</f>
        <v>Normal</v>
      </c>
      <c r="V29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11.898</v>
      </c>
      <c r="W293" t="str">
        <f>IF(Table1[[#This Row],[Risk_Score]]&lt;=4,"Low Risk",IF(Table1[[#This Row],[Risk_Score]]&lt;=8,"Medium Risk",IF(Table1[[#This Row],[Risk_Score]]&lt;=12,"High Risk","Very High Risk")))</f>
        <v>High Risk</v>
      </c>
    </row>
    <row r="294" spans="1:23" x14ac:dyDescent="0.2">
      <c r="A294" s="2">
        <v>293</v>
      </c>
      <c r="B294">
        <v>44</v>
      </c>
      <c r="C294" t="s">
        <v>36</v>
      </c>
      <c r="D294" t="s">
        <v>29</v>
      </c>
      <c r="E294">
        <v>3</v>
      </c>
      <c r="F294" t="s">
        <v>49</v>
      </c>
      <c r="G294" t="s">
        <v>40</v>
      </c>
      <c r="H294" t="s">
        <v>21</v>
      </c>
      <c r="I294" t="str">
        <f>IF(Table1[[#This Row],[Saving_Account]]="NA", "No", "Yes")</f>
        <v>Yes</v>
      </c>
      <c r="J294" t="s">
        <v>21</v>
      </c>
      <c r="K294" t="str">
        <f>IF(Table1[[#This Row],[Checking_Account]]="NA", "No", "Yes")</f>
        <v>Yes</v>
      </c>
      <c r="L294" s="2">
        <v>6419</v>
      </c>
      <c r="M294" t="s">
        <v>32</v>
      </c>
      <c r="N294">
        <v>24</v>
      </c>
      <c r="O294" t="s">
        <v>43</v>
      </c>
      <c r="P294" t="s">
        <v>42</v>
      </c>
      <c r="Q294" t="s">
        <v>44</v>
      </c>
      <c r="R294" t="s">
        <v>26</v>
      </c>
      <c r="S294" s="2">
        <v>267.45999999999998</v>
      </c>
      <c r="T294" s="2">
        <v>3209.5</v>
      </c>
      <c r="U294" t="str">
        <f>IF(AND(Table1[[#This Row],[Credit_Category]]="High (5K-10K)", Table1[[#This Row],[Duration_Group]]="Long-term (&gt;24m)", Table1[[#This Row],[Purpose_Category]]="Low"), "High Risk", "Normal")</f>
        <v>Normal</v>
      </c>
      <c r="V29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8.4190000000000005</v>
      </c>
      <c r="W294" t="str">
        <f>IF(Table1[[#This Row],[Risk_Score]]&lt;=4,"Low Risk",IF(Table1[[#This Row],[Risk_Score]]&lt;=8,"Medium Risk",IF(Table1[[#This Row],[Risk_Score]]&lt;=12,"High Risk","Very High Risk")))</f>
        <v>High Risk</v>
      </c>
    </row>
    <row r="295" spans="1:23" x14ac:dyDescent="0.2">
      <c r="A295" s="2">
        <v>294</v>
      </c>
      <c r="B295">
        <v>56</v>
      </c>
      <c r="C295" t="s">
        <v>23</v>
      </c>
      <c r="D295" t="s">
        <v>18</v>
      </c>
      <c r="E295">
        <v>2</v>
      </c>
      <c r="F295" t="s">
        <v>27</v>
      </c>
      <c r="G295" t="s">
        <v>40</v>
      </c>
      <c r="H295" t="s">
        <v>21</v>
      </c>
      <c r="I295" t="str">
        <f>IF(Table1[[#This Row],[Saving_Account]]="NA", "No", "Yes")</f>
        <v>Yes</v>
      </c>
      <c r="J295" t="s">
        <v>50</v>
      </c>
      <c r="K295" t="str">
        <f>IF(Table1[[#This Row],[Checking_Account]]="NA", "No", "Yes")</f>
        <v>Yes</v>
      </c>
      <c r="L295" s="2">
        <v>4796</v>
      </c>
      <c r="M295" t="s">
        <v>37</v>
      </c>
      <c r="N295">
        <v>42</v>
      </c>
      <c r="O295" t="s">
        <v>33</v>
      </c>
      <c r="P295" t="s">
        <v>42</v>
      </c>
      <c r="Q295" t="s">
        <v>44</v>
      </c>
      <c r="R295" t="s">
        <v>47</v>
      </c>
      <c r="S295" s="2">
        <v>114.19</v>
      </c>
      <c r="T295" s="2">
        <v>1370.29</v>
      </c>
      <c r="U295" t="str">
        <f>IF(AND(Table1[[#This Row],[Credit_Category]]="High (5K-10K)", Table1[[#This Row],[Duration_Group]]="Long-term (&gt;24m)", Table1[[#This Row],[Purpose_Category]]="Low"), "High Risk", "Normal")</f>
        <v>Normal</v>
      </c>
      <c r="V29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6.7960000000000003</v>
      </c>
      <c r="W295" t="str">
        <f>IF(Table1[[#This Row],[Risk_Score]]&lt;=4,"Low Risk",IF(Table1[[#This Row],[Risk_Score]]&lt;=8,"Medium Risk",IF(Table1[[#This Row],[Risk_Score]]&lt;=12,"High Risk","Very High Risk")))</f>
        <v>Medium Risk</v>
      </c>
    </row>
    <row r="296" spans="1:23" x14ac:dyDescent="0.2">
      <c r="A296" s="2">
        <v>295</v>
      </c>
      <c r="B296">
        <v>46</v>
      </c>
      <c r="C296" t="s">
        <v>36</v>
      </c>
      <c r="D296" t="s">
        <v>18</v>
      </c>
      <c r="E296">
        <v>3</v>
      </c>
      <c r="F296" t="s">
        <v>49</v>
      </c>
      <c r="G296" t="s">
        <v>19</v>
      </c>
      <c r="H296" t="s">
        <v>20</v>
      </c>
      <c r="I296" t="str">
        <f>IF(Table1[[#This Row],[Saving_Account]]="NA", "No", "Yes")</f>
        <v>No</v>
      </c>
      <c r="J296" t="s">
        <v>20</v>
      </c>
      <c r="K296" t="str">
        <f>IF(Table1[[#This Row],[Checking_Account]]="NA", "No", "Yes")</f>
        <v>No</v>
      </c>
      <c r="L296" s="2">
        <v>7629</v>
      </c>
      <c r="M296" t="s">
        <v>32</v>
      </c>
      <c r="N296">
        <v>48</v>
      </c>
      <c r="O296" t="s">
        <v>33</v>
      </c>
      <c r="P296" t="s">
        <v>51</v>
      </c>
      <c r="Q296" t="s">
        <v>52</v>
      </c>
      <c r="R296" t="s">
        <v>20</v>
      </c>
      <c r="S296" s="2">
        <v>158.94</v>
      </c>
      <c r="T296" s="2">
        <v>1907.25</v>
      </c>
      <c r="U296" t="str">
        <f>IF(AND(Table1[[#This Row],[Credit_Category]]="High (5K-10K)", Table1[[#This Row],[Duration_Group]]="Long-term (&gt;24m)", Table1[[#This Row],[Purpose_Category]]="Low"), "High Risk", "Normal")</f>
        <v>Normal</v>
      </c>
      <c r="V29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13.129</v>
      </c>
      <c r="W296" t="str">
        <f>IF(Table1[[#This Row],[Risk_Score]]&lt;=4,"Low Risk",IF(Table1[[#This Row],[Risk_Score]]&lt;=8,"Medium Risk",IF(Table1[[#This Row],[Risk_Score]]&lt;=12,"High Risk","Very High Risk")))</f>
        <v>Very High Risk</v>
      </c>
    </row>
    <row r="297" spans="1:23" x14ac:dyDescent="0.2">
      <c r="A297" s="2">
        <v>296</v>
      </c>
      <c r="B297">
        <v>26</v>
      </c>
      <c r="C297" t="s">
        <v>45</v>
      </c>
      <c r="D297" t="s">
        <v>29</v>
      </c>
      <c r="E297">
        <v>2</v>
      </c>
      <c r="F297" t="s">
        <v>27</v>
      </c>
      <c r="G297" t="s">
        <v>19</v>
      </c>
      <c r="H297" t="s">
        <v>21</v>
      </c>
      <c r="I297" t="str">
        <f>IF(Table1[[#This Row],[Saving_Account]]="NA", "No", "Yes")</f>
        <v>Yes</v>
      </c>
      <c r="J297" t="s">
        <v>30</v>
      </c>
      <c r="K297" t="str">
        <f>IF(Table1[[#This Row],[Checking_Account]]="NA", "No", "Yes")</f>
        <v>Yes</v>
      </c>
      <c r="L297" s="2">
        <v>9960</v>
      </c>
      <c r="M297" t="s">
        <v>32</v>
      </c>
      <c r="N297">
        <v>48</v>
      </c>
      <c r="O297" t="s">
        <v>33</v>
      </c>
      <c r="P297" t="s">
        <v>41</v>
      </c>
      <c r="Q297" t="s">
        <v>28</v>
      </c>
      <c r="R297" t="s">
        <v>34</v>
      </c>
      <c r="S297" s="2">
        <v>207.5</v>
      </c>
      <c r="T297" s="2">
        <v>2490</v>
      </c>
      <c r="U297" t="str">
        <f>IF(AND(Table1[[#This Row],[Credit_Category]]="High (5K-10K)", Table1[[#This Row],[Duration_Group]]="Long-term (&gt;24m)", Table1[[#This Row],[Purpose_Category]]="Low"), "High Risk", "Normal")</f>
        <v>Normal</v>
      </c>
      <c r="V29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12.96</v>
      </c>
      <c r="W297" t="str">
        <f>IF(Table1[[#This Row],[Risk_Score]]&lt;=4,"Low Risk",IF(Table1[[#This Row],[Risk_Score]]&lt;=8,"Medium Risk",IF(Table1[[#This Row],[Risk_Score]]&lt;=12,"High Risk","Very High Risk")))</f>
        <v>Very High Risk</v>
      </c>
    </row>
    <row r="298" spans="1:23" x14ac:dyDescent="0.2">
      <c r="A298" s="2">
        <v>297</v>
      </c>
      <c r="B298">
        <v>20</v>
      </c>
      <c r="C298" t="s">
        <v>31</v>
      </c>
      <c r="D298" t="s">
        <v>29</v>
      </c>
      <c r="E298">
        <v>2</v>
      </c>
      <c r="F298" t="s">
        <v>27</v>
      </c>
      <c r="G298" t="s">
        <v>48</v>
      </c>
      <c r="H298" t="s">
        <v>20</v>
      </c>
      <c r="I298" t="str">
        <f>IF(Table1[[#This Row],[Saving_Account]]="NA", "No", "Yes")</f>
        <v>No</v>
      </c>
      <c r="J298" t="s">
        <v>20</v>
      </c>
      <c r="K298" t="str">
        <f>IF(Table1[[#This Row],[Checking_Account]]="NA", "No", "Yes")</f>
        <v>No</v>
      </c>
      <c r="L298" s="2">
        <v>4675</v>
      </c>
      <c r="M298" t="s">
        <v>37</v>
      </c>
      <c r="N298">
        <v>12</v>
      </c>
      <c r="O298" t="s">
        <v>25</v>
      </c>
      <c r="P298" t="s">
        <v>42</v>
      </c>
      <c r="Q298" t="s">
        <v>44</v>
      </c>
      <c r="R298" t="s">
        <v>20</v>
      </c>
      <c r="S298" s="2">
        <v>389.58</v>
      </c>
      <c r="T298" s="2">
        <v>4675</v>
      </c>
      <c r="U298" t="str">
        <f>IF(AND(Table1[[#This Row],[Credit_Category]]="High (5K-10K)", Table1[[#This Row],[Duration_Group]]="Long-term (&gt;24m)", Table1[[#This Row],[Purpose_Category]]="Low"), "High Risk", "Normal")</f>
        <v>Normal</v>
      </c>
      <c r="V29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9.6750000000000007</v>
      </c>
      <c r="W298" t="str">
        <f>IF(Table1[[#This Row],[Risk_Score]]&lt;=4,"Low Risk",IF(Table1[[#This Row],[Risk_Score]]&lt;=8,"Medium Risk",IF(Table1[[#This Row],[Risk_Score]]&lt;=12,"High Risk","Very High Risk")))</f>
        <v>High Risk</v>
      </c>
    </row>
    <row r="299" spans="1:23" x14ac:dyDescent="0.2">
      <c r="A299" s="2">
        <v>298</v>
      </c>
      <c r="B299">
        <v>45</v>
      </c>
      <c r="C299" t="s">
        <v>36</v>
      </c>
      <c r="D299" t="s">
        <v>18</v>
      </c>
      <c r="E299">
        <v>1</v>
      </c>
      <c r="F299" t="s">
        <v>38</v>
      </c>
      <c r="G299" t="s">
        <v>19</v>
      </c>
      <c r="H299" t="s">
        <v>20</v>
      </c>
      <c r="I299" t="str">
        <f>IF(Table1[[#This Row],[Saving_Account]]="NA", "No", "Yes")</f>
        <v>No</v>
      </c>
      <c r="J299" t="s">
        <v>20</v>
      </c>
      <c r="K299" t="str">
        <f>IF(Table1[[#This Row],[Checking_Account]]="NA", "No", "Yes")</f>
        <v>No</v>
      </c>
      <c r="L299" s="2">
        <v>1287</v>
      </c>
      <c r="M299" t="s">
        <v>24</v>
      </c>
      <c r="N299">
        <v>10</v>
      </c>
      <c r="O299" t="s">
        <v>25</v>
      </c>
      <c r="P299" t="s">
        <v>42</v>
      </c>
      <c r="Q299" t="s">
        <v>44</v>
      </c>
      <c r="R299" t="s">
        <v>20</v>
      </c>
      <c r="S299" s="2">
        <v>128.69999999999999</v>
      </c>
      <c r="T299" s="2">
        <v>1544.4</v>
      </c>
      <c r="U299" t="str">
        <f>IF(AND(Table1[[#This Row],[Credit_Category]]="High (5K-10K)", Table1[[#This Row],[Duration_Group]]="Long-term (&gt;24m)", Table1[[#This Row],[Purpose_Category]]="Low"), "High Risk", "Normal")</f>
        <v>Normal</v>
      </c>
      <c r="V29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4.2869999999999999</v>
      </c>
      <c r="W299" t="str">
        <f>IF(Table1[[#This Row],[Risk_Score]]&lt;=4,"Low Risk",IF(Table1[[#This Row],[Risk_Score]]&lt;=8,"Medium Risk",IF(Table1[[#This Row],[Risk_Score]]&lt;=12,"High Risk","Very High Risk")))</f>
        <v>Medium Risk</v>
      </c>
    </row>
    <row r="300" spans="1:23" x14ac:dyDescent="0.2">
      <c r="A300" s="2">
        <v>299</v>
      </c>
      <c r="B300">
        <v>43</v>
      </c>
      <c r="C300" t="s">
        <v>36</v>
      </c>
      <c r="D300" t="s">
        <v>18</v>
      </c>
      <c r="E300">
        <v>2</v>
      </c>
      <c r="F300" t="s">
        <v>27</v>
      </c>
      <c r="G300" t="s">
        <v>19</v>
      </c>
      <c r="H300" t="s">
        <v>21</v>
      </c>
      <c r="I300" t="str">
        <f>IF(Table1[[#This Row],[Saving_Account]]="NA", "No", "Yes")</f>
        <v>Yes</v>
      </c>
      <c r="J300" t="s">
        <v>20</v>
      </c>
      <c r="K300" t="str">
        <f>IF(Table1[[#This Row],[Checking_Account]]="NA", "No", "Yes")</f>
        <v>No</v>
      </c>
      <c r="L300" s="2">
        <v>2515</v>
      </c>
      <c r="M300" t="s">
        <v>37</v>
      </c>
      <c r="N300">
        <v>18</v>
      </c>
      <c r="O300" t="s">
        <v>43</v>
      </c>
      <c r="P300" t="s">
        <v>41</v>
      </c>
      <c r="Q300" t="s">
        <v>28</v>
      </c>
      <c r="R300" t="s">
        <v>26</v>
      </c>
      <c r="S300" s="2">
        <v>139.72</v>
      </c>
      <c r="T300" s="2">
        <v>1676.67</v>
      </c>
      <c r="U300" t="str">
        <f>IF(AND(Table1[[#This Row],[Credit_Category]]="High (5K-10K)", Table1[[#This Row],[Duration_Group]]="Long-term (&gt;24m)", Table1[[#This Row],[Purpose_Category]]="Low"), "High Risk", "Normal")</f>
        <v>Normal</v>
      </c>
      <c r="V30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5.0150000000000006</v>
      </c>
      <c r="W300" t="str">
        <f>IF(Table1[[#This Row],[Risk_Score]]&lt;=4,"Low Risk",IF(Table1[[#This Row],[Risk_Score]]&lt;=8,"Medium Risk",IF(Table1[[#This Row],[Risk_Score]]&lt;=12,"High Risk","Very High Risk")))</f>
        <v>Medium Risk</v>
      </c>
    </row>
    <row r="301" spans="1:23" x14ac:dyDescent="0.2">
      <c r="A301" s="2">
        <v>300</v>
      </c>
      <c r="B301">
        <v>32</v>
      </c>
      <c r="C301" t="s">
        <v>45</v>
      </c>
      <c r="D301" t="s">
        <v>18</v>
      </c>
      <c r="E301">
        <v>2</v>
      </c>
      <c r="F301" t="s">
        <v>27</v>
      </c>
      <c r="G301" t="s">
        <v>19</v>
      </c>
      <c r="H301" t="s">
        <v>50</v>
      </c>
      <c r="I301" t="str">
        <f>IF(Table1[[#This Row],[Saving_Account]]="NA", "No", "Yes")</f>
        <v>Yes</v>
      </c>
      <c r="J301" t="s">
        <v>30</v>
      </c>
      <c r="K301" t="str">
        <f>IF(Table1[[#This Row],[Checking_Account]]="NA", "No", "Yes")</f>
        <v>Yes</v>
      </c>
      <c r="L301" s="2">
        <v>2745</v>
      </c>
      <c r="M301" t="s">
        <v>37</v>
      </c>
      <c r="N301">
        <v>21</v>
      </c>
      <c r="O301" t="s">
        <v>43</v>
      </c>
      <c r="P301" t="s">
        <v>41</v>
      </c>
      <c r="Q301" t="s">
        <v>28</v>
      </c>
      <c r="R301" t="s">
        <v>47</v>
      </c>
      <c r="S301" s="2">
        <v>130.71</v>
      </c>
      <c r="T301" s="2">
        <v>1568.57</v>
      </c>
      <c r="U301" t="str">
        <f>IF(AND(Table1[[#This Row],[Credit_Category]]="High (5K-10K)", Table1[[#This Row],[Duration_Group]]="Long-term (&gt;24m)", Table1[[#This Row],[Purpose_Category]]="Low"), "High Risk", "Normal")</f>
        <v>Normal</v>
      </c>
      <c r="V30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3.2450000000000001</v>
      </c>
      <c r="W301" t="str">
        <f>IF(Table1[[#This Row],[Risk_Score]]&lt;=4,"Low Risk",IF(Table1[[#This Row],[Risk_Score]]&lt;=8,"Medium Risk",IF(Table1[[#This Row],[Risk_Score]]&lt;=12,"High Risk","Very High Risk")))</f>
        <v>Low Risk</v>
      </c>
    </row>
    <row r="302" spans="1:23" x14ac:dyDescent="0.2">
      <c r="A302" s="2">
        <v>301</v>
      </c>
      <c r="B302">
        <v>54</v>
      </c>
      <c r="C302" t="s">
        <v>23</v>
      </c>
      <c r="D302" t="s">
        <v>29</v>
      </c>
      <c r="E302">
        <v>0</v>
      </c>
      <c r="F302" t="s">
        <v>56</v>
      </c>
      <c r="G302" t="s">
        <v>19</v>
      </c>
      <c r="H302" t="s">
        <v>21</v>
      </c>
      <c r="I302" t="str">
        <f>IF(Table1[[#This Row],[Saving_Account]]="NA", "No", "Yes")</f>
        <v>Yes</v>
      </c>
      <c r="J302" t="s">
        <v>20</v>
      </c>
      <c r="K302" t="str">
        <f>IF(Table1[[#This Row],[Checking_Account]]="NA", "No", "Yes")</f>
        <v>No</v>
      </c>
      <c r="L302" s="2">
        <v>672</v>
      </c>
      <c r="M302" t="s">
        <v>24</v>
      </c>
      <c r="N302">
        <v>6</v>
      </c>
      <c r="O302" t="s">
        <v>25</v>
      </c>
      <c r="P302" t="s">
        <v>42</v>
      </c>
      <c r="Q302" t="s">
        <v>44</v>
      </c>
      <c r="R302" t="s">
        <v>26</v>
      </c>
      <c r="S302" s="2">
        <v>112</v>
      </c>
      <c r="T302" s="2">
        <v>1344</v>
      </c>
      <c r="U302" t="str">
        <f>IF(AND(Table1[[#This Row],[Credit_Category]]="High (5K-10K)", Table1[[#This Row],[Duration_Group]]="Long-term (&gt;24m)", Table1[[#This Row],[Purpose_Category]]="Low"), "High Risk", "Normal")</f>
        <v>Normal</v>
      </c>
      <c r="V30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2.6720000000000002</v>
      </c>
      <c r="W302" t="str">
        <f>IF(Table1[[#This Row],[Risk_Score]]&lt;=4,"Low Risk",IF(Table1[[#This Row],[Risk_Score]]&lt;=8,"Medium Risk",IF(Table1[[#This Row],[Risk_Score]]&lt;=12,"High Risk","Very High Risk")))</f>
        <v>Low Risk</v>
      </c>
    </row>
    <row r="303" spans="1:23" x14ac:dyDescent="0.2">
      <c r="A303" s="2">
        <v>302</v>
      </c>
      <c r="B303">
        <v>42</v>
      </c>
      <c r="C303" t="s">
        <v>36</v>
      </c>
      <c r="D303" t="s">
        <v>29</v>
      </c>
      <c r="E303">
        <v>2</v>
      </c>
      <c r="F303" t="s">
        <v>27</v>
      </c>
      <c r="G303" t="s">
        <v>19</v>
      </c>
      <c r="H303" t="s">
        <v>21</v>
      </c>
      <c r="I303" t="str">
        <f>IF(Table1[[#This Row],[Saving_Account]]="NA", "No", "Yes")</f>
        <v>Yes</v>
      </c>
      <c r="J303" t="s">
        <v>30</v>
      </c>
      <c r="K303" t="str">
        <f>IF(Table1[[#This Row],[Checking_Account]]="NA", "No", "Yes")</f>
        <v>Yes</v>
      </c>
      <c r="L303" s="2">
        <v>3804</v>
      </c>
      <c r="M303" t="s">
        <v>37</v>
      </c>
      <c r="N303">
        <v>36</v>
      </c>
      <c r="O303" t="s">
        <v>33</v>
      </c>
      <c r="P303" t="s">
        <v>22</v>
      </c>
      <c r="Q303" t="s">
        <v>28</v>
      </c>
      <c r="R303" t="s">
        <v>34</v>
      </c>
      <c r="S303" s="2">
        <v>105.67</v>
      </c>
      <c r="T303" s="2">
        <v>1268</v>
      </c>
      <c r="U303" t="str">
        <f>IF(AND(Table1[[#This Row],[Credit_Category]]="High (5K-10K)", Table1[[#This Row],[Duration_Group]]="Long-term (&gt;24m)", Table1[[#This Row],[Purpose_Category]]="Low"), "High Risk", "Normal")</f>
        <v>Normal</v>
      </c>
      <c r="V30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6.8040000000000003</v>
      </c>
      <c r="W303" t="str">
        <f>IF(Table1[[#This Row],[Risk_Score]]&lt;=4,"Low Risk",IF(Table1[[#This Row],[Risk_Score]]&lt;=8,"Medium Risk",IF(Table1[[#This Row],[Risk_Score]]&lt;=12,"High Risk","Very High Risk")))</f>
        <v>Medium Risk</v>
      </c>
    </row>
    <row r="304" spans="1:23" x14ac:dyDescent="0.2">
      <c r="A304" s="2">
        <v>303</v>
      </c>
      <c r="B304">
        <v>37</v>
      </c>
      <c r="C304" t="s">
        <v>36</v>
      </c>
      <c r="D304" t="s">
        <v>18</v>
      </c>
      <c r="E304">
        <v>1</v>
      </c>
      <c r="F304" t="s">
        <v>38</v>
      </c>
      <c r="G304" t="s">
        <v>19</v>
      </c>
      <c r="H304" t="s">
        <v>20</v>
      </c>
      <c r="I304" t="str">
        <f>IF(Table1[[#This Row],[Saving_Account]]="NA", "No", "Yes")</f>
        <v>No</v>
      </c>
      <c r="J304" t="s">
        <v>50</v>
      </c>
      <c r="K304" t="str">
        <f>IF(Table1[[#This Row],[Checking_Account]]="NA", "No", "Yes")</f>
        <v>Yes</v>
      </c>
      <c r="L304" s="2">
        <v>1344</v>
      </c>
      <c r="M304" t="s">
        <v>24</v>
      </c>
      <c r="N304">
        <v>24</v>
      </c>
      <c r="O304" t="s">
        <v>43</v>
      </c>
      <c r="P304" t="s">
        <v>42</v>
      </c>
      <c r="Q304" t="s">
        <v>44</v>
      </c>
      <c r="R304" t="s">
        <v>47</v>
      </c>
      <c r="S304" s="2">
        <v>56</v>
      </c>
      <c r="T304" s="2">
        <v>672</v>
      </c>
      <c r="U304" t="str">
        <f>IF(AND(Table1[[#This Row],[Credit_Category]]="High (5K-10K)", Table1[[#This Row],[Duration_Group]]="Long-term (&gt;24m)", Table1[[#This Row],[Purpose_Category]]="Low"), "High Risk", "Normal")</f>
        <v>Normal</v>
      </c>
      <c r="V30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1.3440000000000001</v>
      </c>
      <c r="W304" t="str">
        <f>IF(Table1[[#This Row],[Risk_Score]]&lt;=4,"Low Risk",IF(Table1[[#This Row],[Risk_Score]]&lt;=8,"Medium Risk",IF(Table1[[#This Row],[Risk_Score]]&lt;=12,"High Risk","Very High Risk")))</f>
        <v>Low Risk</v>
      </c>
    </row>
    <row r="305" spans="1:23" x14ac:dyDescent="0.2">
      <c r="A305" s="2">
        <v>304</v>
      </c>
      <c r="B305">
        <v>49</v>
      </c>
      <c r="C305" t="s">
        <v>36</v>
      </c>
      <c r="D305" t="s">
        <v>18</v>
      </c>
      <c r="E305">
        <v>2</v>
      </c>
      <c r="F305" t="s">
        <v>27</v>
      </c>
      <c r="G305" t="s">
        <v>19</v>
      </c>
      <c r="H305" t="s">
        <v>21</v>
      </c>
      <c r="I305" t="str">
        <f>IF(Table1[[#This Row],[Saving_Account]]="NA", "No", "Yes")</f>
        <v>Yes</v>
      </c>
      <c r="J305" t="s">
        <v>21</v>
      </c>
      <c r="K305" t="str">
        <f>IF(Table1[[#This Row],[Checking_Account]]="NA", "No", "Yes")</f>
        <v>Yes</v>
      </c>
      <c r="L305" s="2">
        <v>1038</v>
      </c>
      <c r="M305" t="s">
        <v>24</v>
      </c>
      <c r="N305">
        <v>10</v>
      </c>
      <c r="O305" t="s">
        <v>25</v>
      </c>
      <c r="P305" t="s">
        <v>42</v>
      </c>
      <c r="Q305" t="s">
        <v>44</v>
      </c>
      <c r="R305" t="s">
        <v>26</v>
      </c>
      <c r="S305" s="2">
        <v>103.8</v>
      </c>
      <c r="T305" s="2">
        <v>1245.5999999999999</v>
      </c>
      <c r="U305" t="str">
        <f>IF(AND(Table1[[#This Row],[Credit_Category]]="High (5K-10K)", Table1[[#This Row],[Duration_Group]]="Long-term (&gt;24m)", Table1[[#This Row],[Purpose_Category]]="Low"), "High Risk", "Normal")</f>
        <v>Normal</v>
      </c>
      <c r="V30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3.5380000000000003</v>
      </c>
      <c r="W305" t="str">
        <f>IF(Table1[[#This Row],[Risk_Score]]&lt;=4,"Low Risk",IF(Table1[[#This Row],[Risk_Score]]&lt;=8,"Medium Risk",IF(Table1[[#This Row],[Risk_Score]]&lt;=12,"High Risk","Very High Risk")))</f>
        <v>Low Risk</v>
      </c>
    </row>
    <row r="306" spans="1:23" x14ac:dyDescent="0.2">
      <c r="A306" s="2">
        <v>305</v>
      </c>
      <c r="B306">
        <v>44</v>
      </c>
      <c r="C306" t="s">
        <v>36</v>
      </c>
      <c r="D306" t="s">
        <v>18</v>
      </c>
      <c r="E306">
        <v>2</v>
      </c>
      <c r="F306" t="s">
        <v>27</v>
      </c>
      <c r="G306" t="s">
        <v>40</v>
      </c>
      <c r="H306" t="s">
        <v>46</v>
      </c>
      <c r="I306" t="str">
        <f>IF(Table1[[#This Row],[Saving_Account]]="NA", "No", "Yes")</f>
        <v>Yes</v>
      </c>
      <c r="J306" t="s">
        <v>20</v>
      </c>
      <c r="K306" t="str">
        <f>IF(Table1[[#This Row],[Checking_Account]]="NA", "No", "Yes")</f>
        <v>No</v>
      </c>
      <c r="L306" s="2">
        <v>10127</v>
      </c>
      <c r="M306" t="s">
        <v>53</v>
      </c>
      <c r="N306">
        <v>48</v>
      </c>
      <c r="O306" t="s">
        <v>33</v>
      </c>
      <c r="P306" t="s">
        <v>42</v>
      </c>
      <c r="Q306" t="s">
        <v>44</v>
      </c>
      <c r="R306" t="s">
        <v>47</v>
      </c>
      <c r="S306" s="2">
        <v>210.98</v>
      </c>
      <c r="T306" s="2">
        <v>2531.75</v>
      </c>
      <c r="U306" t="str">
        <f>IF(AND(Table1[[#This Row],[Credit_Category]]="High (5K-10K)", Table1[[#This Row],[Duration_Group]]="Long-term (&gt;24m)", Table1[[#This Row],[Purpose_Category]]="Low"), "High Risk", "Normal")</f>
        <v>Normal</v>
      </c>
      <c r="V30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12.127000000000001</v>
      </c>
      <c r="W306" t="str">
        <f>IF(Table1[[#This Row],[Risk_Score]]&lt;=4,"Low Risk",IF(Table1[[#This Row],[Risk_Score]]&lt;=8,"Medium Risk",IF(Table1[[#This Row],[Risk_Score]]&lt;=12,"High Risk","Very High Risk")))</f>
        <v>Very High Risk</v>
      </c>
    </row>
    <row r="307" spans="1:23" x14ac:dyDescent="0.2">
      <c r="A307" s="2">
        <v>306</v>
      </c>
      <c r="B307">
        <v>33</v>
      </c>
      <c r="C307" t="s">
        <v>45</v>
      </c>
      <c r="D307" t="s">
        <v>18</v>
      </c>
      <c r="E307">
        <v>2</v>
      </c>
      <c r="F307" t="s">
        <v>27</v>
      </c>
      <c r="G307" t="s">
        <v>19</v>
      </c>
      <c r="H307" t="s">
        <v>50</v>
      </c>
      <c r="I307" t="str">
        <f>IF(Table1[[#This Row],[Saving_Account]]="NA", "No", "Yes")</f>
        <v>Yes</v>
      </c>
      <c r="J307" t="s">
        <v>20</v>
      </c>
      <c r="K307" t="str">
        <f>IF(Table1[[#This Row],[Checking_Account]]="NA", "No", "Yes")</f>
        <v>No</v>
      </c>
      <c r="L307" s="2">
        <v>1543</v>
      </c>
      <c r="M307" t="s">
        <v>24</v>
      </c>
      <c r="N307">
        <v>6</v>
      </c>
      <c r="O307" t="s">
        <v>25</v>
      </c>
      <c r="P307" t="s">
        <v>41</v>
      </c>
      <c r="Q307" t="s">
        <v>28</v>
      </c>
      <c r="R307" t="s">
        <v>47</v>
      </c>
      <c r="S307" s="2">
        <v>257.17</v>
      </c>
      <c r="T307" s="2">
        <v>3086</v>
      </c>
      <c r="U307" t="str">
        <f>IF(AND(Table1[[#This Row],[Credit_Category]]="High (5K-10K)", Table1[[#This Row],[Duration_Group]]="Long-term (&gt;24m)", Table1[[#This Row],[Purpose_Category]]="Low"), "High Risk", "Normal")</f>
        <v>Normal</v>
      </c>
      <c r="V30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2.0430000000000001</v>
      </c>
      <c r="W307" t="str">
        <f>IF(Table1[[#This Row],[Risk_Score]]&lt;=4,"Low Risk",IF(Table1[[#This Row],[Risk_Score]]&lt;=8,"Medium Risk",IF(Table1[[#This Row],[Risk_Score]]&lt;=12,"High Risk","Very High Risk")))</f>
        <v>Low Risk</v>
      </c>
    </row>
    <row r="308" spans="1:23" x14ac:dyDescent="0.2">
      <c r="A308" s="2">
        <v>307</v>
      </c>
      <c r="B308">
        <v>24</v>
      </c>
      <c r="C308" t="s">
        <v>31</v>
      </c>
      <c r="D308" t="s">
        <v>29</v>
      </c>
      <c r="E308">
        <v>1</v>
      </c>
      <c r="F308" t="s">
        <v>38</v>
      </c>
      <c r="G308" t="s">
        <v>48</v>
      </c>
      <c r="H308" t="s">
        <v>20</v>
      </c>
      <c r="I308" t="str">
        <f>IF(Table1[[#This Row],[Saving_Account]]="NA", "No", "Yes")</f>
        <v>No</v>
      </c>
      <c r="J308" t="s">
        <v>20</v>
      </c>
      <c r="K308" t="str">
        <f>IF(Table1[[#This Row],[Checking_Account]]="NA", "No", "Yes")</f>
        <v>No</v>
      </c>
      <c r="L308" s="2">
        <v>4811</v>
      </c>
      <c r="M308" t="s">
        <v>37</v>
      </c>
      <c r="N308">
        <v>30</v>
      </c>
      <c r="O308" t="s">
        <v>33</v>
      </c>
      <c r="P308" t="s">
        <v>42</v>
      </c>
      <c r="Q308" t="s">
        <v>44</v>
      </c>
      <c r="R308" t="s">
        <v>20</v>
      </c>
      <c r="S308" s="2">
        <v>160.37</v>
      </c>
      <c r="T308" s="2">
        <v>1924.4</v>
      </c>
      <c r="U308" t="str">
        <f>IF(AND(Table1[[#This Row],[Credit_Category]]="High (5K-10K)", Table1[[#This Row],[Duration_Group]]="Long-term (&gt;24m)", Table1[[#This Row],[Purpose_Category]]="Low"), "High Risk", "Normal")</f>
        <v>Normal</v>
      </c>
      <c r="V30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10.811</v>
      </c>
      <c r="W308" t="str">
        <f>IF(Table1[[#This Row],[Risk_Score]]&lt;=4,"Low Risk",IF(Table1[[#This Row],[Risk_Score]]&lt;=8,"Medium Risk",IF(Table1[[#This Row],[Risk_Score]]&lt;=12,"High Risk","Very High Risk")))</f>
        <v>High Risk</v>
      </c>
    </row>
    <row r="309" spans="1:23" x14ac:dyDescent="0.2">
      <c r="A309" s="2">
        <v>308</v>
      </c>
      <c r="B309">
        <v>33</v>
      </c>
      <c r="C309" t="s">
        <v>45</v>
      </c>
      <c r="D309" t="s">
        <v>18</v>
      </c>
      <c r="E309">
        <v>1</v>
      </c>
      <c r="F309" t="s">
        <v>38</v>
      </c>
      <c r="G309" t="s">
        <v>19</v>
      </c>
      <c r="H309" t="s">
        <v>30</v>
      </c>
      <c r="I309" t="str">
        <f>IF(Table1[[#This Row],[Saving_Account]]="NA", "No", "Yes")</f>
        <v>Yes</v>
      </c>
      <c r="J309" t="s">
        <v>21</v>
      </c>
      <c r="K309" t="str">
        <f>IF(Table1[[#This Row],[Checking_Account]]="NA", "No", "Yes")</f>
        <v>Yes</v>
      </c>
      <c r="L309" s="2">
        <v>727</v>
      </c>
      <c r="M309" t="s">
        <v>24</v>
      </c>
      <c r="N309">
        <v>12</v>
      </c>
      <c r="O309" t="s">
        <v>25</v>
      </c>
      <c r="P309" t="s">
        <v>22</v>
      </c>
      <c r="Q309" t="s">
        <v>28</v>
      </c>
      <c r="R309" t="s">
        <v>34</v>
      </c>
      <c r="S309" s="2">
        <v>60.58</v>
      </c>
      <c r="T309" s="2">
        <v>727</v>
      </c>
      <c r="U309" t="str">
        <f>IF(AND(Table1[[#This Row],[Credit_Category]]="High (5K-10K)", Table1[[#This Row],[Duration_Group]]="Long-term (&gt;24m)", Table1[[#This Row],[Purpose_Category]]="Low"), "High Risk", "Normal")</f>
        <v>Normal</v>
      </c>
      <c r="V30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1.7269999999999999</v>
      </c>
      <c r="W309" t="str">
        <f>IF(Table1[[#This Row],[Risk_Score]]&lt;=4,"Low Risk",IF(Table1[[#This Row],[Risk_Score]]&lt;=8,"Medium Risk",IF(Table1[[#This Row],[Risk_Score]]&lt;=12,"High Risk","Very High Risk")))</f>
        <v>Low Risk</v>
      </c>
    </row>
    <row r="310" spans="1:23" x14ac:dyDescent="0.2">
      <c r="A310" s="2">
        <v>309</v>
      </c>
      <c r="B310">
        <v>24</v>
      </c>
      <c r="C310" t="s">
        <v>31</v>
      </c>
      <c r="D310" t="s">
        <v>29</v>
      </c>
      <c r="E310">
        <v>2</v>
      </c>
      <c r="F310" t="s">
        <v>27</v>
      </c>
      <c r="G310" t="s">
        <v>19</v>
      </c>
      <c r="H310" t="s">
        <v>21</v>
      </c>
      <c r="I310" t="str">
        <f>IF(Table1[[#This Row],[Saving_Account]]="NA", "No", "Yes")</f>
        <v>Yes</v>
      </c>
      <c r="J310" t="s">
        <v>30</v>
      </c>
      <c r="K310" t="str">
        <f>IF(Table1[[#This Row],[Checking_Account]]="NA", "No", "Yes")</f>
        <v>Yes</v>
      </c>
      <c r="L310" s="2">
        <v>1237</v>
      </c>
      <c r="M310" t="s">
        <v>24</v>
      </c>
      <c r="N310">
        <v>8</v>
      </c>
      <c r="O310" t="s">
        <v>25</v>
      </c>
      <c r="P310" t="s">
        <v>41</v>
      </c>
      <c r="Q310" t="s">
        <v>28</v>
      </c>
      <c r="R310" t="s">
        <v>34</v>
      </c>
      <c r="S310" s="2">
        <v>154.63</v>
      </c>
      <c r="T310" s="2">
        <v>1855.5</v>
      </c>
      <c r="U310" t="str">
        <f>IF(AND(Table1[[#This Row],[Credit_Category]]="High (5K-10K)", Table1[[#This Row],[Duration_Group]]="Long-term (&gt;24m)", Table1[[#This Row],[Purpose_Category]]="Low"), "High Risk", "Normal")</f>
        <v>Normal</v>
      </c>
      <c r="V31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4.2370000000000001</v>
      </c>
      <c r="W310" t="str">
        <f>IF(Table1[[#This Row],[Risk_Score]]&lt;=4,"Low Risk",IF(Table1[[#This Row],[Risk_Score]]&lt;=8,"Medium Risk",IF(Table1[[#This Row],[Risk_Score]]&lt;=12,"High Risk","Very High Risk")))</f>
        <v>Medium Risk</v>
      </c>
    </row>
    <row r="311" spans="1:23" x14ac:dyDescent="0.2">
      <c r="A311" s="2">
        <v>310</v>
      </c>
      <c r="B311">
        <v>22</v>
      </c>
      <c r="C311" t="s">
        <v>31</v>
      </c>
      <c r="D311" t="s">
        <v>18</v>
      </c>
      <c r="E311">
        <v>1</v>
      </c>
      <c r="F311" t="s">
        <v>38</v>
      </c>
      <c r="G311" t="s">
        <v>48</v>
      </c>
      <c r="H311" t="s">
        <v>21</v>
      </c>
      <c r="I311" t="str">
        <f>IF(Table1[[#This Row],[Saving_Account]]="NA", "No", "Yes")</f>
        <v>Yes</v>
      </c>
      <c r="J311" t="s">
        <v>30</v>
      </c>
      <c r="K311" t="str">
        <f>IF(Table1[[#This Row],[Checking_Account]]="NA", "No", "Yes")</f>
        <v>Yes</v>
      </c>
      <c r="L311" s="2">
        <v>276</v>
      </c>
      <c r="M311" t="s">
        <v>24</v>
      </c>
      <c r="N311">
        <v>9</v>
      </c>
      <c r="O311" t="s">
        <v>25</v>
      </c>
      <c r="P311" t="s">
        <v>42</v>
      </c>
      <c r="Q311" t="s">
        <v>44</v>
      </c>
      <c r="R311" t="s">
        <v>34</v>
      </c>
      <c r="S311" s="2">
        <v>30.67</v>
      </c>
      <c r="T311" s="2">
        <v>368</v>
      </c>
      <c r="U311" t="str">
        <f>IF(AND(Table1[[#This Row],[Credit_Category]]="High (5K-10K)", Table1[[#This Row],[Duration_Group]]="Long-term (&gt;24m)", Table1[[#This Row],[Purpose_Category]]="Low"), "High Risk", "Normal")</f>
        <v>Normal</v>
      </c>
      <c r="V31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2.7759999999999998</v>
      </c>
      <c r="W311" t="str">
        <f>IF(Table1[[#This Row],[Risk_Score]]&lt;=4,"Low Risk",IF(Table1[[#This Row],[Risk_Score]]&lt;=8,"Medium Risk",IF(Table1[[#This Row],[Risk_Score]]&lt;=12,"High Risk","Very High Risk")))</f>
        <v>Low Risk</v>
      </c>
    </row>
    <row r="312" spans="1:23" x14ac:dyDescent="0.2">
      <c r="A312" s="2">
        <v>311</v>
      </c>
      <c r="B312">
        <v>40</v>
      </c>
      <c r="C312" t="s">
        <v>36</v>
      </c>
      <c r="D312" t="s">
        <v>18</v>
      </c>
      <c r="E312">
        <v>0</v>
      </c>
      <c r="F312" t="s">
        <v>56</v>
      </c>
      <c r="G312" t="s">
        <v>40</v>
      </c>
      <c r="H312" t="s">
        <v>20</v>
      </c>
      <c r="I312" t="str">
        <f>IF(Table1[[#This Row],[Saving_Account]]="NA", "No", "Yes")</f>
        <v>No</v>
      </c>
      <c r="J312" t="s">
        <v>30</v>
      </c>
      <c r="K312" t="str">
        <f>IF(Table1[[#This Row],[Checking_Account]]="NA", "No", "Yes")</f>
        <v>Yes</v>
      </c>
      <c r="L312" s="2">
        <v>5381</v>
      </c>
      <c r="M312" t="s">
        <v>32</v>
      </c>
      <c r="N312">
        <v>48</v>
      </c>
      <c r="O312" t="s">
        <v>33</v>
      </c>
      <c r="P312" t="s">
        <v>57</v>
      </c>
      <c r="Q312" t="s">
        <v>58</v>
      </c>
      <c r="R312" t="s">
        <v>34</v>
      </c>
      <c r="S312" s="2">
        <v>112.1</v>
      </c>
      <c r="T312" s="2">
        <v>1345.25</v>
      </c>
      <c r="U312" t="str">
        <f>IF(AND(Table1[[#This Row],[Credit_Category]]="High (5K-10K)", Table1[[#This Row],[Duration_Group]]="Long-term (&gt;24m)", Table1[[#This Row],[Purpose_Category]]="Low"), "High Risk", "Normal")</f>
        <v>Normal</v>
      </c>
      <c r="V31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7.8810000000000002</v>
      </c>
      <c r="W312" t="str">
        <f>IF(Table1[[#This Row],[Risk_Score]]&lt;=4,"Low Risk",IF(Table1[[#This Row],[Risk_Score]]&lt;=8,"Medium Risk",IF(Table1[[#This Row],[Risk_Score]]&lt;=12,"High Risk","Very High Risk")))</f>
        <v>Medium Risk</v>
      </c>
    </row>
    <row r="313" spans="1:23" x14ac:dyDescent="0.2">
      <c r="A313" s="2">
        <v>312</v>
      </c>
      <c r="B313">
        <v>25</v>
      </c>
      <c r="C313" t="s">
        <v>31</v>
      </c>
      <c r="D313" t="s">
        <v>18</v>
      </c>
      <c r="E313">
        <v>2</v>
      </c>
      <c r="F313" t="s">
        <v>27</v>
      </c>
      <c r="G313" t="s">
        <v>19</v>
      </c>
      <c r="H313" t="s">
        <v>30</v>
      </c>
      <c r="I313" t="str">
        <f>IF(Table1[[#This Row],[Saving_Account]]="NA", "No", "Yes")</f>
        <v>Yes</v>
      </c>
      <c r="J313" t="s">
        <v>20</v>
      </c>
      <c r="K313" t="str">
        <f>IF(Table1[[#This Row],[Checking_Account]]="NA", "No", "Yes")</f>
        <v>No</v>
      </c>
      <c r="L313" s="2">
        <v>5511</v>
      </c>
      <c r="M313" t="s">
        <v>32</v>
      </c>
      <c r="N313">
        <v>24</v>
      </c>
      <c r="O313" t="s">
        <v>43</v>
      </c>
      <c r="P313" t="s">
        <v>41</v>
      </c>
      <c r="Q313" t="s">
        <v>28</v>
      </c>
      <c r="R313" t="s">
        <v>34</v>
      </c>
      <c r="S313" s="2">
        <v>229.63</v>
      </c>
      <c r="T313" s="2">
        <v>2755.5</v>
      </c>
      <c r="U313" t="str">
        <f>IF(AND(Table1[[#This Row],[Credit_Category]]="High (5K-10K)", Table1[[#This Row],[Duration_Group]]="Long-term (&gt;24m)", Table1[[#This Row],[Purpose_Category]]="Low"), "High Risk", "Normal")</f>
        <v>Normal</v>
      </c>
      <c r="V31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7.0110000000000001</v>
      </c>
      <c r="W313" t="str">
        <f>IF(Table1[[#This Row],[Risk_Score]]&lt;=4,"Low Risk",IF(Table1[[#This Row],[Risk_Score]]&lt;=8,"Medium Risk",IF(Table1[[#This Row],[Risk_Score]]&lt;=12,"High Risk","Very High Risk")))</f>
        <v>Medium Risk</v>
      </c>
    </row>
    <row r="314" spans="1:23" x14ac:dyDescent="0.2">
      <c r="A314" s="2">
        <v>313</v>
      </c>
      <c r="B314">
        <v>26</v>
      </c>
      <c r="C314" t="s">
        <v>45</v>
      </c>
      <c r="D314" t="s">
        <v>29</v>
      </c>
      <c r="E314">
        <v>2</v>
      </c>
      <c r="F314" t="s">
        <v>27</v>
      </c>
      <c r="G314" t="s">
        <v>19</v>
      </c>
      <c r="H314" t="s">
        <v>21</v>
      </c>
      <c r="I314" t="str">
        <f>IF(Table1[[#This Row],[Saving_Account]]="NA", "No", "Yes")</f>
        <v>Yes</v>
      </c>
      <c r="J314" t="s">
        <v>50</v>
      </c>
      <c r="K314" t="str">
        <f>IF(Table1[[#This Row],[Checking_Account]]="NA", "No", "Yes")</f>
        <v>Yes</v>
      </c>
      <c r="L314" s="2">
        <v>3749</v>
      </c>
      <c r="M314" t="s">
        <v>37</v>
      </c>
      <c r="N314">
        <v>24</v>
      </c>
      <c r="O314" t="s">
        <v>43</v>
      </c>
      <c r="P314" t="s">
        <v>41</v>
      </c>
      <c r="Q314" t="s">
        <v>28</v>
      </c>
      <c r="R314" t="s">
        <v>47</v>
      </c>
      <c r="S314" s="2">
        <v>156.21</v>
      </c>
      <c r="T314" s="2">
        <v>1874.5</v>
      </c>
      <c r="U314" t="str">
        <f>IF(AND(Table1[[#This Row],[Credit_Category]]="High (5K-10K)", Table1[[#This Row],[Duration_Group]]="Long-term (&gt;24m)", Table1[[#This Row],[Purpose_Category]]="Low"), "High Risk", "Normal")</f>
        <v>Normal</v>
      </c>
      <c r="V31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4.2490000000000006</v>
      </c>
      <c r="W314" t="str">
        <f>IF(Table1[[#This Row],[Risk_Score]]&lt;=4,"Low Risk",IF(Table1[[#This Row],[Risk_Score]]&lt;=8,"Medium Risk",IF(Table1[[#This Row],[Risk_Score]]&lt;=12,"High Risk","Very High Risk")))</f>
        <v>Medium Risk</v>
      </c>
    </row>
    <row r="315" spans="1:23" x14ac:dyDescent="0.2">
      <c r="A315" s="2">
        <v>314</v>
      </c>
      <c r="B315">
        <v>25</v>
      </c>
      <c r="C315" t="s">
        <v>31</v>
      </c>
      <c r="D315" t="s">
        <v>18</v>
      </c>
      <c r="E315">
        <v>1</v>
      </c>
      <c r="F315" t="s">
        <v>38</v>
      </c>
      <c r="G315" t="s">
        <v>19</v>
      </c>
      <c r="H315" t="s">
        <v>21</v>
      </c>
      <c r="I315" t="str">
        <f>IF(Table1[[#This Row],[Saving_Account]]="NA", "No", "Yes")</f>
        <v>Yes</v>
      </c>
      <c r="J315" t="s">
        <v>30</v>
      </c>
      <c r="K315" t="str">
        <f>IF(Table1[[#This Row],[Checking_Account]]="NA", "No", "Yes")</f>
        <v>Yes</v>
      </c>
      <c r="L315" s="2">
        <v>685</v>
      </c>
      <c r="M315" t="s">
        <v>24</v>
      </c>
      <c r="N315">
        <v>12</v>
      </c>
      <c r="O315" t="s">
        <v>25</v>
      </c>
      <c r="P315" t="s">
        <v>42</v>
      </c>
      <c r="Q315" t="s">
        <v>44</v>
      </c>
      <c r="R315" t="s">
        <v>34</v>
      </c>
      <c r="S315" s="2">
        <v>57.08</v>
      </c>
      <c r="T315" s="2">
        <v>685</v>
      </c>
      <c r="U315" t="str">
        <f>IF(AND(Table1[[#This Row],[Credit_Category]]="High (5K-10K)", Table1[[#This Row],[Duration_Group]]="Long-term (&gt;24m)", Table1[[#This Row],[Purpose_Category]]="Low"), "High Risk", "Normal")</f>
        <v>Normal</v>
      </c>
      <c r="V31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1.6850000000000001</v>
      </c>
      <c r="W315" t="str">
        <f>IF(Table1[[#This Row],[Risk_Score]]&lt;=4,"Low Risk",IF(Table1[[#This Row],[Risk_Score]]&lt;=8,"Medium Risk",IF(Table1[[#This Row],[Risk_Score]]&lt;=12,"High Risk","Very High Risk")))</f>
        <v>Low Risk</v>
      </c>
    </row>
    <row r="316" spans="1:23" x14ac:dyDescent="0.2">
      <c r="A316" s="2">
        <v>315</v>
      </c>
      <c r="B316">
        <v>29</v>
      </c>
      <c r="C316" t="s">
        <v>45</v>
      </c>
      <c r="D316" t="s">
        <v>18</v>
      </c>
      <c r="E316">
        <v>1</v>
      </c>
      <c r="F316" t="s">
        <v>38</v>
      </c>
      <c r="G316" t="s">
        <v>19</v>
      </c>
      <c r="H316" t="s">
        <v>20</v>
      </c>
      <c r="I316" t="str">
        <f>IF(Table1[[#This Row],[Saving_Account]]="NA", "No", "Yes")</f>
        <v>No</v>
      </c>
      <c r="J316" t="s">
        <v>50</v>
      </c>
      <c r="K316" t="str">
        <f>IF(Table1[[#This Row],[Checking_Account]]="NA", "No", "Yes")</f>
        <v>Yes</v>
      </c>
      <c r="L316" s="2">
        <v>1494</v>
      </c>
      <c r="M316" t="s">
        <v>24</v>
      </c>
      <c r="N316">
        <v>4</v>
      </c>
      <c r="O316" t="s">
        <v>25</v>
      </c>
      <c r="P316" t="s">
        <v>42</v>
      </c>
      <c r="Q316" t="s">
        <v>44</v>
      </c>
      <c r="R316" t="s">
        <v>47</v>
      </c>
      <c r="S316" s="2">
        <v>373.5</v>
      </c>
      <c r="T316" s="2">
        <v>4482</v>
      </c>
      <c r="U316" t="str">
        <f>IF(AND(Table1[[#This Row],[Credit_Category]]="High (5K-10K)", Table1[[#This Row],[Duration_Group]]="Long-term (&gt;24m)", Table1[[#This Row],[Purpose_Category]]="Low"), "High Risk", "Normal")</f>
        <v>Normal</v>
      </c>
      <c r="V31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1.494</v>
      </c>
      <c r="W316" t="str">
        <f>IF(Table1[[#This Row],[Risk_Score]]&lt;=4,"Low Risk",IF(Table1[[#This Row],[Risk_Score]]&lt;=8,"Medium Risk",IF(Table1[[#This Row],[Risk_Score]]&lt;=12,"High Risk","Very High Risk")))</f>
        <v>Low Risk</v>
      </c>
    </row>
    <row r="317" spans="1:23" x14ac:dyDescent="0.2">
      <c r="A317" s="2">
        <v>316</v>
      </c>
      <c r="B317">
        <v>31</v>
      </c>
      <c r="C317" t="s">
        <v>45</v>
      </c>
      <c r="D317" t="s">
        <v>18</v>
      </c>
      <c r="E317">
        <v>2</v>
      </c>
      <c r="F317" t="s">
        <v>27</v>
      </c>
      <c r="G317" t="s">
        <v>19</v>
      </c>
      <c r="H317" t="s">
        <v>21</v>
      </c>
      <c r="I317" t="str">
        <f>IF(Table1[[#This Row],[Saving_Account]]="NA", "No", "Yes")</f>
        <v>Yes</v>
      </c>
      <c r="J317" t="s">
        <v>21</v>
      </c>
      <c r="K317" t="str">
        <f>IF(Table1[[#This Row],[Checking_Account]]="NA", "No", "Yes")</f>
        <v>Yes</v>
      </c>
      <c r="L317" s="2">
        <v>2746</v>
      </c>
      <c r="M317" t="s">
        <v>37</v>
      </c>
      <c r="N317">
        <v>36</v>
      </c>
      <c r="O317" t="s">
        <v>33</v>
      </c>
      <c r="P317" t="s">
        <v>41</v>
      </c>
      <c r="Q317" t="s">
        <v>28</v>
      </c>
      <c r="R317" t="s">
        <v>26</v>
      </c>
      <c r="S317" s="2">
        <v>76.28</v>
      </c>
      <c r="T317" s="2">
        <v>915.33</v>
      </c>
      <c r="U317" t="str">
        <f>IF(AND(Table1[[#This Row],[Credit_Category]]="High (5K-10K)", Table1[[#This Row],[Duration_Group]]="Long-term (&gt;24m)", Table1[[#This Row],[Purpose_Category]]="Low"), "High Risk", "Normal")</f>
        <v>Normal</v>
      </c>
      <c r="V31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6.7460000000000004</v>
      </c>
      <c r="W317" t="str">
        <f>IF(Table1[[#This Row],[Risk_Score]]&lt;=4,"Low Risk",IF(Table1[[#This Row],[Risk_Score]]&lt;=8,"Medium Risk",IF(Table1[[#This Row],[Risk_Score]]&lt;=12,"High Risk","Very High Risk")))</f>
        <v>Medium Risk</v>
      </c>
    </row>
    <row r="318" spans="1:23" x14ac:dyDescent="0.2">
      <c r="A318" s="2">
        <v>317</v>
      </c>
      <c r="B318">
        <v>38</v>
      </c>
      <c r="C318" t="s">
        <v>36</v>
      </c>
      <c r="D318" t="s">
        <v>18</v>
      </c>
      <c r="E318">
        <v>1</v>
      </c>
      <c r="F318" t="s">
        <v>38</v>
      </c>
      <c r="G318" t="s">
        <v>19</v>
      </c>
      <c r="H318" t="s">
        <v>21</v>
      </c>
      <c r="I318" t="str">
        <f>IF(Table1[[#This Row],[Saving_Account]]="NA", "No", "Yes")</f>
        <v>Yes</v>
      </c>
      <c r="J318" t="s">
        <v>21</v>
      </c>
      <c r="K318" t="str">
        <f>IF(Table1[[#This Row],[Checking_Account]]="NA", "No", "Yes")</f>
        <v>Yes</v>
      </c>
      <c r="L318" s="2">
        <v>708</v>
      </c>
      <c r="M318" t="s">
        <v>24</v>
      </c>
      <c r="N318">
        <v>12</v>
      </c>
      <c r="O318" t="s">
        <v>25</v>
      </c>
      <c r="P318" t="s">
        <v>41</v>
      </c>
      <c r="Q318" t="s">
        <v>28</v>
      </c>
      <c r="R318" t="s">
        <v>26</v>
      </c>
      <c r="S318" s="2">
        <v>59</v>
      </c>
      <c r="T318" s="2">
        <v>708</v>
      </c>
      <c r="U318" t="str">
        <f>IF(AND(Table1[[#This Row],[Credit_Category]]="High (5K-10K)", Table1[[#This Row],[Duration_Group]]="Long-term (&gt;24m)", Table1[[#This Row],[Purpose_Category]]="Low"), "High Risk", "Normal")</f>
        <v>Normal</v>
      </c>
      <c r="V31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2.7080000000000002</v>
      </c>
      <c r="W318" t="str">
        <f>IF(Table1[[#This Row],[Risk_Score]]&lt;=4,"Low Risk",IF(Table1[[#This Row],[Risk_Score]]&lt;=8,"Medium Risk",IF(Table1[[#This Row],[Risk_Score]]&lt;=12,"High Risk","Very High Risk")))</f>
        <v>Low Risk</v>
      </c>
    </row>
    <row r="319" spans="1:23" x14ac:dyDescent="0.2">
      <c r="A319" s="2">
        <v>318</v>
      </c>
      <c r="B319">
        <v>48</v>
      </c>
      <c r="C319" t="s">
        <v>36</v>
      </c>
      <c r="D319" t="s">
        <v>29</v>
      </c>
      <c r="E319">
        <v>1</v>
      </c>
      <c r="F319" t="s">
        <v>38</v>
      </c>
      <c r="G319" t="s">
        <v>19</v>
      </c>
      <c r="H319" t="s">
        <v>20</v>
      </c>
      <c r="I319" t="str">
        <f>IF(Table1[[#This Row],[Saving_Account]]="NA", "No", "Yes")</f>
        <v>No</v>
      </c>
      <c r="J319" t="s">
        <v>30</v>
      </c>
      <c r="K319" t="str">
        <f>IF(Table1[[#This Row],[Checking_Account]]="NA", "No", "Yes")</f>
        <v>Yes</v>
      </c>
      <c r="L319" s="2">
        <v>4351</v>
      </c>
      <c r="M319" t="s">
        <v>37</v>
      </c>
      <c r="N319">
        <v>24</v>
      </c>
      <c r="O319" t="s">
        <v>43</v>
      </c>
      <c r="P319" t="s">
        <v>41</v>
      </c>
      <c r="Q319" t="s">
        <v>28</v>
      </c>
      <c r="R319" t="s">
        <v>34</v>
      </c>
      <c r="S319" s="2">
        <v>181.29</v>
      </c>
      <c r="T319" s="2">
        <v>2175.5</v>
      </c>
      <c r="U319" t="str">
        <f>IF(AND(Table1[[#This Row],[Credit_Category]]="High (5K-10K)", Table1[[#This Row],[Duration_Group]]="Long-term (&gt;24m)", Table1[[#This Row],[Purpose_Category]]="Low"), "High Risk", "Normal")</f>
        <v>Normal</v>
      </c>
      <c r="V31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5.351</v>
      </c>
      <c r="W319" t="str">
        <f>IF(Table1[[#This Row],[Risk_Score]]&lt;=4,"Low Risk",IF(Table1[[#This Row],[Risk_Score]]&lt;=8,"Medium Risk",IF(Table1[[#This Row],[Risk_Score]]&lt;=12,"High Risk","Very High Risk")))</f>
        <v>Medium Risk</v>
      </c>
    </row>
    <row r="320" spans="1:23" x14ac:dyDescent="0.2">
      <c r="A320" s="2">
        <v>319</v>
      </c>
      <c r="B320">
        <v>32</v>
      </c>
      <c r="C320" t="s">
        <v>45</v>
      </c>
      <c r="D320" t="s">
        <v>18</v>
      </c>
      <c r="E320">
        <v>2</v>
      </c>
      <c r="F320" t="s">
        <v>27</v>
      </c>
      <c r="G320" t="s">
        <v>19</v>
      </c>
      <c r="H320" t="s">
        <v>21</v>
      </c>
      <c r="I320" t="str">
        <f>IF(Table1[[#This Row],[Saving_Account]]="NA", "No", "Yes")</f>
        <v>Yes</v>
      </c>
      <c r="J320" t="s">
        <v>20</v>
      </c>
      <c r="K320" t="str">
        <f>IF(Table1[[#This Row],[Checking_Account]]="NA", "No", "Yes")</f>
        <v>No</v>
      </c>
      <c r="L320" s="2">
        <v>701</v>
      </c>
      <c r="M320" t="s">
        <v>24</v>
      </c>
      <c r="N320">
        <v>12</v>
      </c>
      <c r="O320" t="s">
        <v>25</v>
      </c>
      <c r="P320" t="s">
        <v>35</v>
      </c>
      <c r="Q320" t="s">
        <v>39</v>
      </c>
      <c r="R320" t="s">
        <v>26</v>
      </c>
      <c r="S320" s="2">
        <v>58.42</v>
      </c>
      <c r="T320" s="2">
        <v>701</v>
      </c>
      <c r="U320" t="str">
        <f>IF(AND(Table1[[#This Row],[Credit_Category]]="High (5K-10K)", Table1[[#This Row],[Duration_Group]]="Long-term (&gt;24m)", Table1[[#This Row],[Purpose_Category]]="Low"), "High Risk", "Normal")</f>
        <v>Normal</v>
      </c>
      <c r="V32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3.7010000000000001</v>
      </c>
      <c r="W320" t="str">
        <f>IF(Table1[[#This Row],[Risk_Score]]&lt;=4,"Low Risk",IF(Table1[[#This Row],[Risk_Score]]&lt;=8,"Medium Risk",IF(Table1[[#This Row],[Risk_Score]]&lt;=12,"High Risk","Very High Risk")))</f>
        <v>Low Risk</v>
      </c>
    </row>
    <row r="321" spans="1:23" x14ac:dyDescent="0.2">
      <c r="A321" s="2">
        <v>320</v>
      </c>
      <c r="B321">
        <v>27</v>
      </c>
      <c r="C321" t="s">
        <v>45</v>
      </c>
      <c r="D321" t="s">
        <v>29</v>
      </c>
      <c r="E321">
        <v>1</v>
      </c>
      <c r="F321" t="s">
        <v>38</v>
      </c>
      <c r="G321" t="s">
        <v>19</v>
      </c>
      <c r="H321" t="s">
        <v>21</v>
      </c>
      <c r="I321" t="str">
        <f>IF(Table1[[#This Row],[Saving_Account]]="NA", "No", "Yes")</f>
        <v>Yes</v>
      </c>
      <c r="J321" t="s">
        <v>21</v>
      </c>
      <c r="K321" t="str">
        <f>IF(Table1[[#This Row],[Checking_Account]]="NA", "No", "Yes")</f>
        <v>Yes</v>
      </c>
      <c r="L321" s="2">
        <v>3643</v>
      </c>
      <c r="M321" t="s">
        <v>37</v>
      </c>
      <c r="N321">
        <v>15</v>
      </c>
      <c r="O321" t="s">
        <v>43</v>
      </c>
      <c r="P321" t="s">
        <v>41</v>
      </c>
      <c r="Q321" t="s">
        <v>28</v>
      </c>
      <c r="R321" t="s">
        <v>26</v>
      </c>
      <c r="S321" s="2">
        <v>242.87</v>
      </c>
      <c r="T321" s="2">
        <v>2914.4</v>
      </c>
      <c r="U321" t="str">
        <f>IF(AND(Table1[[#This Row],[Credit_Category]]="High (5K-10K)", Table1[[#This Row],[Duration_Group]]="Long-term (&gt;24m)", Table1[[#This Row],[Purpose_Category]]="Low"), "High Risk", "Normal")</f>
        <v>Normal</v>
      </c>
      <c r="V32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5.6429999999999998</v>
      </c>
      <c r="W321" t="str">
        <f>IF(Table1[[#This Row],[Risk_Score]]&lt;=4,"Low Risk",IF(Table1[[#This Row],[Risk_Score]]&lt;=8,"Medium Risk",IF(Table1[[#This Row],[Risk_Score]]&lt;=12,"High Risk","Very High Risk")))</f>
        <v>Medium Risk</v>
      </c>
    </row>
    <row r="322" spans="1:23" x14ac:dyDescent="0.2">
      <c r="A322" s="2">
        <v>321</v>
      </c>
      <c r="B322">
        <v>28</v>
      </c>
      <c r="C322" t="s">
        <v>45</v>
      </c>
      <c r="D322" t="s">
        <v>18</v>
      </c>
      <c r="E322">
        <v>3</v>
      </c>
      <c r="F322" t="s">
        <v>49</v>
      </c>
      <c r="G322" t="s">
        <v>19</v>
      </c>
      <c r="H322" t="s">
        <v>21</v>
      </c>
      <c r="I322" t="str">
        <f>IF(Table1[[#This Row],[Saving_Account]]="NA", "No", "Yes")</f>
        <v>Yes</v>
      </c>
      <c r="J322" t="s">
        <v>30</v>
      </c>
      <c r="K322" t="str">
        <f>IF(Table1[[#This Row],[Checking_Account]]="NA", "No", "Yes")</f>
        <v>Yes</v>
      </c>
      <c r="L322" s="2">
        <v>4249</v>
      </c>
      <c r="M322" t="s">
        <v>37</v>
      </c>
      <c r="N322">
        <v>30</v>
      </c>
      <c r="O322" t="s">
        <v>33</v>
      </c>
      <c r="P322" t="s">
        <v>42</v>
      </c>
      <c r="Q322" t="s">
        <v>44</v>
      </c>
      <c r="R322" t="s">
        <v>34</v>
      </c>
      <c r="S322" s="2">
        <v>141.63</v>
      </c>
      <c r="T322" s="2">
        <v>1699.6</v>
      </c>
      <c r="U322" t="str">
        <f>IF(AND(Table1[[#This Row],[Credit_Category]]="High (5K-10K)", Table1[[#This Row],[Duration_Group]]="Long-term (&gt;24m)", Table1[[#This Row],[Purpose_Category]]="Low"), "High Risk", "Normal")</f>
        <v>Normal</v>
      </c>
      <c r="V32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6.7489999999999997</v>
      </c>
      <c r="W322" t="str">
        <f>IF(Table1[[#This Row],[Risk_Score]]&lt;=4,"Low Risk",IF(Table1[[#This Row],[Risk_Score]]&lt;=8,"Medium Risk",IF(Table1[[#This Row],[Risk_Score]]&lt;=12,"High Risk","Very High Risk")))</f>
        <v>Medium Risk</v>
      </c>
    </row>
    <row r="323" spans="1:23" x14ac:dyDescent="0.2">
      <c r="A323" s="2">
        <v>322</v>
      </c>
      <c r="B323">
        <v>32</v>
      </c>
      <c r="C323" t="s">
        <v>45</v>
      </c>
      <c r="D323" t="s">
        <v>18</v>
      </c>
      <c r="E323">
        <v>2</v>
      </c>
      <c r="F323" t="s">
        <v>27</v>
      </c>
      <c r="G323" t="s">
        <v>19</v>
      </c>
      <c r="H323" t="s">
        <v>21</v>
      </c>
      <c r="I323" t="str">
        <f>IF(Table1[[#This Row],[Saving_Account]]="NA", "No", "Yes")</f>
        <v>Yes</v>
      </c>
      <c r="J323" t="s">
        <v>21</v>
      </c>
      <c r="K323" t="str">
        <f>IF(Table1[[#This Row],[Checking_Account]]="NA", "No", "Yes")</f>
        <v>Yes</v>
      </c>
      <c r="L323" s="2">
        <v>1938</v>
      </c>
      <c r="M323" t="s">
        <v>24</v>
      </c>
      <c r="N323">
        <v>24</v>
      </c>
      <c r="O323" t="s">
        <v>43</v>
      </c>
      <c r="P323" t="s">
        <v>22</v>
      </c>
      <c r="Q323" t="s">
        <v>28</v>
      </c>
      <c r="R323" t="s">
        <v>26</v>
      </c>
      <c r="S323" s="2">
        <v>80.75</v>
      </c>
      <c r="T323" s="2">
        <v>969</v>
      </c>
      <c r="U323" t="str">
        <f>IF(AND(Table1[[#This Row],[Credit_Category]]="High (5K-10K)", Table1[[#This Row],[Duration_Group]]="Long-term (&gt;24m)", Table1[[#This Row],[Purpose_Category]]="Low"), "High Risk", "Normal")</f>
        <v>Normal</v>
      </c>
      <c r="V32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4.4379999999999997</v>
      </c>
      <c r="W323" t="str">
        <f>IF(Table1[[#This Row],[Risk_Score]]&lt;=4,"Low Risk",IF(Table1[[#This Row],[Risk_Score]]&lt;=8,"Medium Risk",IF(Table1[[#This Row],[Risk_Score]]&lt;=12,"High Risk","Very High Risk")))</f>
        <v>Medium Risk</v>
      </c>
    </row>
    <row r="324" spans="1:23" x14ac:dyDescent="0.2">
      <c r="A324" s="2">
        <v>323</v>
      </c>
      <c r="B324">
        <v>34</v>
      </c>
      <c r="C324" t="s">
        <v>45</v>
      </c>
      <c r="D324" t="s">
        <v>18</v>
      </c>
      <c r="E324">
        <v>3</v>
      </c>
      <c r="F324" t="s">
        <v>49</v>
      </c>
      <c r="G324" t="s">
        <v>40</v>
      </c>
      <c r="H324" t="s">
        <v>21</v>
      </c>
      <c r="I324" t="str">
        <f>IF(Table1[[#This Row],[Saving_Account]]="NA", "No", "Yes")</f>
        <v>Yes</v>
      </c>
      <c r="J324" t="s">
        <v>21</v>
      </c>
      <c r="K324" t="str">
        <f>IF(Table1[[#This Row],[Checking_Account]]="NA", "No", "Yes")</f>
        <v>Yes</v>
      </c>
      <c r="L324" s="2">
        <v>2910</v>
      </c>
      <c r="M324" t="s">
        <v>37</v>
      </c>
      <c r="N324">
        <v>24</v>
      </c>
      <c r="O324" t="s">
        <v>43</v>
      </c>
      <c r="P324" t="s">
        <v>42</v>
      </c>
      <c r="Q324" t="s">
        <v>44</v>
      </c>
      <c r="R324" t="s">
        <v>26</v>
      </c>
      <c r="S324" s="2">
        <v>121.25</v>
      </c>
      <c r="T324" s="2">
        <v>1455</v>
      </c>
      <c r="U324" t="str">
        <f>IF(AND(Table1[[#This Row],[Credit_Category]]="High (5K-10K)", Table1[[#This Row],[Duration_Group]]="Long-term (&gt;24m)", Table1[[#This Row],[Purpose_Category]]="Low"), "High Risk", "Normal")</f>
        <v>Normal</v>
      </c>
      <c r="V32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4.91</v>
      </c>
      <c r="W324" t="str">
        <f>IF(Table1[[#This Row],[Risk_Score]]&lt;=4,"Low Risk",IF(Table1[[#This Row],[Risk_Score]]&lt;=8,"Medium Risk",IF(Table1[[#This Row],[Risk_Score]]&lt;=12,"High Risk","Very High Risk")))</f>
        <v>Medium Risk</v>
      </c>
    </row>
    <row r="325" spans="1:23" x14ac:dyDescent="0.2">
      <c r="A325" s="2">
        <v>324</v>
      </c>
      <c r="B325">
        <v>28</v>
      </c>
      <c r="C325" t="s">
        <v>45</v>
      </c>
      <c r="D325" t="s">
        <v>18</v>
      </c>
      <c r="E325">
        <v>2</v>
      </c>
      <c r="F325" t="s">
        <v>27</v>
      </c>
      <c r="G325" t="s">
        <v>19</v>
      </c>
      <c r="H325" t="s">
        <v>50</v>
      </c>
      <c r="I325" t="str">
        <f>IF(Table1[[#This Row],[Saving_Account]]="NA", "No", "Yes")</f>
        <v>Yes</v>
      </c>
      <c r="J325" t="s">
        <v>21</v>
      </c>
      <c r="K325" t="str">
        <f>IF(Table1[[#This Row],[Checking_Account]]="NA", "No", "Yes")</f>
        <v>Yes</v>
      </c>
      <c r="L325" s="2">
        <v>2659</v>
      </c>
      <c r="M325" t="s">
        <v>37</v>
      </c>
      <c r="N325">
        <v>18</v>
      </c>
      <c r="O325" t="s">
        <v>43</v>
      </c>
      <c r="P325" t="s">
        <v>41</v>
      </c>
      <c r="Q325" t="s">
        <v>28</v>
      </c>
      <c r="R325" t="s">
        <v>47</v>
      </c>
      <c r="S325" s="2">
        <v>147.72</v>
      </c>
      <c r="T325" s="2">
        <v>1772.67</v>
      </c>
      <c r="U325" t="str">
        <f>IF(AND(Table1[[#This Row],[Credit_Category]]="High (5K-10K)", Table1[[#This Row],[Duration_Group]]="Long-term (&gt;24m)", Table1[[#This Row],[Purpose_Category]]="Low"), "High Risk", "Normal")</f>
        <v>Normal</v>
      </c>
      <c r="V32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3.1589999999999998</v>
      </c>
      <c r="W325" t="str">
        <f>IF(Table1[[#This Row],[Risk_Score]]&lt;=4,"Low Risk",IF(Table1[[#This Row],[Risk_Score]]&lt;=8,"Medium Risk",IF(Table1[[#This Row],[Risk_Score]]&lt;=12,"High Risk","Very High Risk")))</f>
        <v>Low Risk</v>
      </c>
    </row>
    <row r="326" spans="1:23" x14ac:dyDescent="0.2">
      <c r="A326" s="2">
        <v>325</v>
      </c>
      <c r="B326">
        <v>36</v>
      </c>
      <c r="C326" t="s">
        <v>36</v>
      </c>
      <c r="D326" t="s">
        <v>29</v>
      </c>
      <c r="E326">
        <v>2</v>
      </c>
      <c r="F326" t="s">
        <v>27</v>
      </c>
      <c r="G326" t="s">
        <v>19</v>
      </c>
      <c r="H326" t="s">
        <v>21</v>
      </c>
      <c r="I326" t="str">
        <f>IF(Table1[[#This Row],[Saving_Account]]="NA", "No", "Yes")</f>
        <v>Yes</v>
      </c>
      <c r="J326" t="s">
        <v>20</v>
      </c>
      <c r="K326" t="str">
        <f>IF(Table1[[#This Row],[Checking_Account]]="NA", "No", "Yes")</f>
        <v>No</v>
      </c>
      <c r="L326" s="2">
        <v>1028</v>
      </c>
      <c r="M326" t="s">
        <v>24</v>
      </c>
      <c r="N326">
        <v>18</v>
      </c>
      <c r="O326" t="s">
        <v>43</v>
      </c>
      <c r="P326" t="s">
        <v>42</v>
      </c>
      <c r="Q326" t="s">
        <v>44</v>
      </c>
      <c r="R326" t="s">
        <v>26</v>
      </c>
      <c r="S326" s="2">
        <v>57.11</v>
      </c>
      <c r="T326" s="2">
        <v>685.33</v>
      </c>
      <c r="U326" t="str">
        <f>IF(AND(Table1[[#This Row],[Credit_Category]]="High (5K-10K)", Table1[[#This Row],[Duration_Group]]="Long-term (&gt;24m)", Table1[[#This Row],[Purpose_Category]]="Low"), "High Risk", "Normal")</f>
        <v>Normal</v>
      </c>
      <c r="V32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3.528</v>
      </c>
      <c r="W326" t="str">
        <f>IF(Table1[[#This Row],[Risk_Score]]&lt;=4,"Low Risk",IF(Table1[[#This Row],[Risk_Score]]&lt;=8,"Medium Risk",IF(Table1[[#This Row],[Risk_Score]]&lt;=12,"High Risk","Very High Risk")))</f>
        <v>Low Risk</v>
      </c>
    </row>
    <row r="327" spans="1:23" x14ac:dyDescent="0.2">
      <c r="A327" s="2">
        <v>326</v>
      </c>
      <c r="B327">
        <v>39</v>
      </c>
      <c r="C327" t="s">
        <v>36</v>
      </c>
      <c r="D327" t="s">
        <v>18</v>
      </c>
      <c r="E327">
        <v>1</v>
      </c>
      <c r="F327" t="s">
        <v>38</v>
      </c>
      <c r="G327" t="s">
        <v>19</v>
      </c>
      <c r="H327" t="s">
        <v>21</v>
      </c>
      <c r="I327" t="str">
        <f>IF(Table1[[#This Row],[Saving_Account]]="NA", "No", "Yes")</f>
        <v>Yes</v>
      </c>
      <c r="J327" t="s">
        <v>21</v>
      </c>
      <c r="K327" t="str">
        <f>IF(Table1[[#This Row],[Checking_Account]]="NA", "No", "Yes")</f>
        <v>Yes</v>
      </c>
      <c r="L327" s="2">
        <v>3398</v>
      </c>
      <c r="M327" t="s">
        <v>37</v>
      </c>
      <c r="N327">
        <v>8</v>
      </c>
      <c r="O327" t="s">
        <v>25</v>
      </c>
      <c r="P327" t="s">
        <v>42</v>
      </c>
      <c r="Q327" t="s">
        <v>44</v>
      </c>
      <c r="R327" t="s">
        <v>26</v>
      </c>
      <c r="S327" s="2">
        <v>424.75</v>
      </c>
      <c r="T327" s="2">
        <v>5097</v>
      </c>
      <c r="U327" t="str">
        <f>IF(AND(Table1[[#This Row],[Credit_Category]]="High (5K-10K)", Table1[[#This Row],[Duration_Group]]="Long-term (&gt;24m)", Table1[[#This Row],[Purpose_Category]]="Low"), "High Risk", "Normal")</f>
        <v>Normal</v>
      </c>
      <c r="V32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5.3979999999999997</v>
      </c>
      <c r="W327" t="str">
        <f>IF(Table1[[#This Row],[Risk_Score]]&lt;=4,"Low Risk",IF(Table1[[#This Row],[Risk_Score]]&lt;=8,"Medium Risk",IF(Table1[[#This Row],[Risk_Score]]&lt;=12,"High Risk","Very High Risk")))</f>
        <v>Medium Risk</v>
      </c>
    </row>
    <row r="328" spans="1:23" x14ac:dyDescent="0.2">
      <c r="A328" s="2">
        <v>327</v>
      </c>
      <c r="B328">
        <v>49</v>
      </c>
      <c r="C328" t="s">
        <v>36</v>
      </c>
      <c r="D328" t="s">
        <v>18</v>
      </c>
      <c r="E328">
        <v>2</v>
      </c>
      <c r="F328" t="s">
        <v>27</v>
      </c>
      <c r="G328" t="s">
        <v>48</v>
      </c>
      <c r="H328" t="s">
        <v>20</v>
      </c>
      <c r="I328" t="str">
        <f>IF(Table1[[#This Row],[Saving_Account]]="NA", "No", "Yes")</f>
        <v>No</v>
      </c>
      <c r="J328" t="s">
        <v>20</v>
      </c>
      <c r="K328" t="str">
        <f>IF(Table1[[#This Row],[Checking_Account]]="NA", "No", "Yes")</f>
        <v>No</v>
      </c>
      <c r="L328" s="2">
        <v>5801</v>
      </c>
      <c r="M328" t="s">
        <v>32</v>
      </c>
      <c r="N328">
        <v>12</v>
      </c>
      <c r="O328" t="s">
        <v>25</v>
      </c>
      <c r="P328" t="s">
        <v>41</v>
      </c>
      <c r="Q328" t="s">
        <v>28</v>
      </c>
      <c r="R328" t="s">
        <v>20</v>
      </c>
      <c r="S328" s="2">
        <v>483.42</v>
      </c>
      <c r="T328" s="2">
        <v>5801</v>
      </c>
      <c r="U328" t="str">
        <f>IF(AND(Table1[[#This Row],[Credit_Category]]="High (5K-10K)", Table1[[#This Row],[Duration_Group]]="Long-term (&gt;24m)", Table1[[#This Row],[Purpose_Category]]="Low"), "High Risk", "Normal")</f>
        <v>Normal</v>
      </c>
      <c r="V32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9.3010000000000002</v>
      </c>
      <c r="W328" t="str">
        <f>IF(Table1[[#This Row],[Risk_Score]]&lt;=4,"Low Risk",IF(Table1[[#This Row],[Risk_Score]]&lt;=8,"Medium Risk",IF(Table1[[#This Row],[Risk_Score]]&lt;=12,"High Risk","Very High Risk")))</f>
        <v>High Risk</v>
      </c>
    </row>
    <row r="329" spans="1:23" x14ac:dyDescent="0.2">
      <c r="A329" s="2">
        <v>328</v>
      </c>
      <c r="B329">
        <v>34</v>
      </c>
      <c r="C329" t="s">
        <v>45</v>
      </c>
      <c r="D329" t="s">
        <v>29</v>
      </c>
      <c r="E329">
        <v>2</v>
      </c>
      <c r="F329" t="s">
        <v>27</v>
      </c>
      <c r="G329" t="s">
        <v>19</v>
      </c>
      <c r="H329" t="s">
        <v>50</v>
      </c>
      <c r="I329" t="str">
        <f>IF(Table1[[#This Row],[Saving_Account]]="NA", "No", "Yes")</f>
        <v>Yes</v>
      </c>
      <c r="J329" t="s">
        <v>20</v>
      </c>
      <c r="K329" t="str">
        <f>IF(Table1[[#This Row],[Checking_Account]]="NA", "No", "Yes")</f>
        <v>No</v>
      </c>
      <c r="L329" s="2">
        <v>1525</v>
      </c>
      <c r="M329" t="s">
        <v>24</v>
      </c>
      <c r="N329">
        <v>24</v>
      </c>
      <c r="O329" t="s">
        <v>43</v>
      </c>
      <c r="P329" t="s">
        <v>42</v>
      </c>
      <c r="Q329" t="s">
        <v>44</v>
      </c>
      <c r="R329" t="s">
        <v>47</v>
      </c>
      <c r="S329" s="2">
        <v>63.54</v>
      </c>
      <c r="T329" s="2">
        <v>762.5</v>
      </c>
      <c r="U329" t="str">
        <f>IF(AND(Table1[[#This Row],[Credit_Category]]="High (5K-10K)", Table1[[#This Row],[Duration_Group]]="Long-term (&gt;24m)", Table1[[#This Row],[Purpose_Category]]="Low"), "High Risk", "Normal")</f>
        <v>Normal</v>
      </c>
      <c r="V32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2.0249999999999999</v>
      </c>
      <c r="W329" t="str">
        <f>IF(Table1[[#This Row],[Risk_Score]]&lt;=4,"Low Risk",IF(Table1[[#This Row],[Risk_Score]]&lt;=8,"Medium Risk",IF(Table1[[#This Row],[Risk_Score]]&lt;=12,"High Risk","Very High Risk")))</f>
        <v>Low Risk</v>
      </c>
    </row>
    <row r="330" spans="1:23" x14ac:dyDescent="0.2">
      <c r="A330" s="2">
        <v>329</v>
      </c>
      <c r="B330">
        <v>31</v>
      </c>
      <c r="C330" t="s">
        <v>45</v>
      </c>
      <c r="D330" t="s">
        <v>18</v>
      </c>
      <c r="E330">
        <v>2</v>
      </c>
      <c r="F330" t="s">
        <v>27</v>
      </c>
      <c r="G330" t="s">
        <v>19</v>
      </c>
      <c r="H330" t="s">
        <v>21</v>
      </c>
      <c r="I330" t="str">
        <f>IF(Table1[[#This Row],[Saving_Account]]="NA", "No", "Yes")</f>
        <v>Yes</v>
      </c>
      <c r="J330" t="s">
        <v>50</v>
      </c>
      <c r="K330" t="str">
        <f>IF(Table1[[#This Row],[Checking_Account]]="NA", "No", "Yes")</f>
        <v>Yes</v>
      </c>
      <c r="L330" s="2">
        <v>4473</v>
      </c>
      <c r="M330" t="s">
        <v>37</v>
      </c>
      <c r="N330">
        <v>36</v>
      </c>
      <c r="O330" t="s">
        <v>33</v>
      </c>
      <c r="P330" t="s">
        <v>22</v>
      </c>
      <c r="Q330" t="s">
        <v>28</v>
      </c>
      <c r="R330" t="s">
        <v>47</v>
      </c>
      <c r="S330" s="2">
        <v>124.25</v>
      </c>
      <c r="T330" s="2">
        <v>1491</v>
      </c>
      <c r="U330" t="str">
        <f>IF(AND(Table1[[#This Row],[Credit_Category]]="High (5K-10K)", Table1[[#This Row],[Duration_Group]]="Long-term (&gt;24m)", Table1[[#This Row],[Purpose_Category]]="Low"), "High Risk", "Normal")</f>
        <v>Normal</v>
      </c>
      <c r="V33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6.4729999999999999</v>
      </c>
      <c r="W330" t="str">
        <f>IF(Table1[[#This Row],[Risk_Score]]&lt;=4,"Low Risk",IF(Table1[[#This Row],[Risk_Score]]&lt;=8,"Medium Risk",IF(Table1[[#This Row],[Risk_Score]]&lt;=12,"High Risk","Very High Risk")))</f>
        <v>Medium Risk</v>
      </c>
    </row>
    <row r="331" spans="1:23" x14ac:dyDescent="0.2">
      <c r="A331" s="2">
        <v>330</v>
      </c>
      <c r="B331">
        <v>28</v>
      </c>
      <c r="C331" t="s">
        <v>45</v>
      </c>
      <c r="D331" t="s">
        <v>18</v>
      </c>
      <c r="E331">
        <v>2</v>
      </c>
      <c r="F331" t="s">
        <v>27</v>
      </c>
      <c r="G331" t="s">
        <v>19</v>
      </c>
      <c r="H331" t="s">
        <v>21</v>
      </c>
      <c r="I331" t="str">
        <f>IF(Table1[[#This Row],[Saving_Account]]="NA", "No", "Yes")</f>
        <v>Yes</v>
      </c>
      <c r="J331" t="s">
        <v>30</v>
      </c>
      <c r="K331" t="str">
        <f>IF(Table1[[#This Row],[Checking_Account]]="NA", "No", "Yes")</f>
        <v>Yes</v>
      </c>
      <c r="L331" s="2">
        <v>1068</v>
      </c>
      <c r="M331" t="s">
        <v>24</v>
      </c>
      <c r="N331">
        <v>6</v>
      </c>
      <c r="O331" t="s">
        <v>25</v>
      </c>
      <c r="P331" t="s">
        <v>22</v>
      </c>
      <c r="Q331" t="s">
        <v>28</v>
      </c>
      <c r="R331" t="s">
        <v>34</v>
      </c>
      <c r="S331" s="2">
        <v>178</v>
      </c>
      <c r="T331" s="2">
        <v>2136</v>
      </c>
      <c r="U331" t="str">
        <f>IF(AND(Table1[[#This Row],[Credit_Category]]="High (5K-10K)", Table1[[#This Row],[Duration_Group]]="Long-term (&gt;24m)", Table1[[#This Row],[Purpose_Category]]="Low"), "High Risk", "Normal")</f>
        <v>Normal</v>
      </c>
      <c r="V33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2.5680000000000001</v>
      </c>
      <c r="W331" t="str">
        <f>IF(Table1[[#This Row],[Risk_Score]]&lt;=4,"Low Risk",IF(Table1[[#This Row],[Risk_Score]]&lt;=8,"Medium Risk",IF(Table1[[#This Row],[Risk_Score]]&lt;=12,"High Risk","Very High Risk")))</f>
        <v>Low Risk</v>
      </c>
    </row>
    <row r="332" spans="1:23" x14ac:dyDescent="0.2">
      <c r="A332" s="2">
        <v>331</v>
      </c>
      <c r="B332">
        <v>75</v>
      </c>
      <c r="C332" t="s">
        <v>23</v>
      </c>
      <c r="D332" t="s">
        <v>18</v>
      </c>
      <c r="E332">
        <v>3</v>
      </c>
      <c r="F332" t="s">
        <v>49</v>
      </c>
      <c r="G332" t="s">
        <v>40</v>
      </c>
      <c r="H332" t="s">
        <v>21</v>
      </c>
      <c r="I332" t="str">
        <f>IF(Table1[[#This Row],[Saving_Account]]="NA", "No", "Yes")</f>
        <v>Yes</v>
      </c>
      <c r="J332" t="s">
        <v>21</v>
      </c>
      <c r="K332" t="str">
        <f>IF(Table1[[#This Row],[Checking_Account]]="NA", "No", "Yes")</f>
        <v>Yes</v>
      </c>
      <c r="L332" s="2">
        <v>6615</v>
      </c>
      <c r="M332" t="s">
        <v>32</v>
      </c>
      <c r="N332">
        <v>24</v>
      </c>
      <c r="O332" t="s">
        <v>43</v>
      </c>
      <c r="P332" t="s">
        <v>42</v>
      </c>
      <c r="Q332" t="s">
        <v>44</v>
      </c>
      <c r="R332" t="s">
        <v>26</v>
      </c>
      <c r="S332" s="2">
        <v>275.63</v>
      </c>
      <c r="T332" s="2">
        <v>3307.5</v>
      </c>
      <c r="U332" t="str">
        <f>IF(AND(Table1[[#This Row],[Credit_Category]]="High (5K-10K)", Table1[[#This Row],[Duration_Group]]="Long-term (&gt;24m)", Table1[[#This Row],[Purpose_Category]]="Low"), "High Risk", "Normal")</f>
        <v>Normal</v>
      </c>
      <c r="V33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9.6150000000000002</v>
      </c>
      <c r="W332" t="str">
        <f>IF(Table1[[#This Row],[Risk_Score]]&lt;=4,"Low Risk",IF(Table1[[#This Row],[Risk_Score]]&lt;=8,"Medium Risk",IF(Table1[[#This Row],[Risk_Score]]&lt;=12,"High Risk","Very High Risk")))</f>
        <v>High Risk</v>
      </c>
    </row>
    <row r="333" spans="1:23" x14ac:dyDescent="0.2">
      <c r="A333" s="2">
        <v>332</v>
      </c>
      <c r="B333">
        <v>30</v>
      </c>
      <c r="C333" t="s">
        <v>45</v>
      </c>
      <c r="D333" t="s">
        <v>29</v>
      </c>
      <c r="E333">
        <v>2</v>
      </c>
      <c r="F333" t="s">
        <v>27</v>
      </c>
      <c r="G333" t="s">
        <v>19</v>
      </c>
      <c r="H333" t="s">
        <v>30</v>
      </c>
      <c r="I333" t="str">
        <f>IF(Table1[[#This Row],[Saving_Account]]="NA", "No", "Yes")</f>
        <v>Yes</v>
      </c>
      <c r="J333" t="s">
        <v>20</v>
      </c>
      <c r="K333" t="str">
        <f>IF(Table1[[#This Row],[Checking_Account]]="NA", "No", "Yes")</f>
        <v>No</v>
      </c>
      <c r="L333" s="2">
        <v>1864</v>
      </c>
      <c r="M333" t="s">
        <v>24</v>
      </c>
      <c r="N333">
        <v>18</v>
      </c>
      <c r="O333" t="s">
        <v>43</v>
      </c>
      <c r="P333" t="s">
        <v>35</v>
      </c>
      <c r="Q333" t="s">
        <v>39</v>
      </c>
      <c r="R333" t="s">
        <v>34</v>
      </c>
      <c r="S333" s="2">
        <v>103.56</v>
      </c>
      <c r="T333" s="2">
        <v>1242.67</v>
      </c>
      <c r="U333" t="str">
        <f>IF(AND(Table1[[#This Row],[Credit_Category]]="High (5K-10K)", Table1[[#This Row],[Duration_Group]]="Long-term (&gt;24m)", Table1[[#This Row],[Purpose_Category]]="Low"), "High Risk", "Normal")</f>
        <v>Normal</v>
      </c>
      <c r="V33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3.8639999999999999</v>
      </c>
      <c r="W333" t="str">
        <f>IF(Table1[[#This Row],[Risk_Score]]&lt;=4,"Low Risk",IF(Table1[[#This Row],[Risk_Score]]&lt;=8,"Medium Risk",IF(Table1[[#This Row],[Risk_Score]]&lt;=12,"High Risk","Very High Risk")))</f>
        <v>Low Risk</v>
      </c>
    </row>
    <row r="334" spans="1:23" x14ac:dyDescent="0.2">
      <c r="A334" s="2">
        <v>333</v>
      </c>
      <c r="B334">
        <v>24</v>
      </c>
      <c r="C334" t="s">
        <v>31</v>
      </c>
      <c r="D334" t="s">
        <v>29</v>
      </c>
      <c r="E334">
        <v>3</v>
      </c>
      <c r="F334" t="s">
        <v>49</v>
      </c>
      <c r="G334" t="s">
        <v>19</v>
      </c>
      <c r="H334" t="s">
        <v>30</v>
      </c>
      <c r="I334" t="str">
        <f>IF(Table1[[#This Row],[Saving_Account]]="NA", "No", "Yes")</f>
        <v>Yes</v>
      </c>
      <c r="J334" t="s">
        <v>30</v>
      </c>
      <c r="K334" t="str">
        <f>IF(Table1[[#This Row],[Checking_Account]]="NA", "No", "Yes")</f>
        <v>Yes</v>
      </c>
      <c r="L334" s="2">
        <v>7408</v>
      </c>
      <c r="M334" t="s">
        <v>32</v>
      </c>
      <c r="N334">
        <v>60</v>
      </c>
      <c r="O334" t="s">
        <v>33</v>
      </c>
      <c r="P334" t="s">
        <v>42</v>
      </c>
      <c r="Q334" t="s">
        <v>44</v>
      </c>
      <c r="R334" t="s">
        <v>34</v>
      </c>
      <c r="S334" s="2">
        <v>123.47</v>
      </c>
      <c r="T334" s="2">
        <v>1481.6</v>
      </c>
      <c r="U334" t="str">
        <f>IF(AND(Table1[[#This Row],[Credit_Category]]="High (5K-10K)", Table1[[#This Row],[Duration_Group]]="Long-term (&gt;24m)", Table1[[#This Row],[Purpose_Category]]="Low"), "High Risk", "Normal")</f>
        <v>Normal</v>
      </c>
      <c r="V33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11.408000000000001</v>
      </c>
      <c r="W334" t="str">
        <f>IF(Table1[[#This Row],[Risk_Score]]&lt;=4,"Low Risk",IF(Table1[[#This Row],[Risk_Score]]&lt;=8,"Medium Risk",IF(Table1[[#This Row],[Risk_Score]]&lt;=12,"High Risk","Very High Risk")))</f>
        <v>High Risk</v>
      </c>
    </row>
    <row r="335" spans="1:23" x14ac:dyDescent="0.2">
      <c r="A335" s="2">
        <v>334</v>
      </c>
      <c r="B335">
        <v>24</v>
      </c>
      <c r="C335" t="s">
        <v>31</v>
      </c>
      <c r="D335" t="s">
        <v>29</v>
      </c>
      <c r="E335">
        <v>1</v>
      </c>
      <c r="F335" t="s">
        <v>38</v>
      </c>
      <c r="G335" t="s">
        <v>48</v>
      </c>
      <c r="H335" t="s">
        <v>30</v>
      </c>
      <c r="I335" t="str">
        <f>IF(Table1[[#This Row],[Saving_Account]]="NA", "No", "Yes")</f>
        <v>Yes</v>
      </c>
      <c r="J335" t="s">
        <v>20</v>
      </c>
      <c r="K335" t="str">
        <f>IF(Table1[[#This Row],[Checking_Account]]="NA", "No", "Yes")</f>
        <v>No</v>
      </c>
      <c r="L335" s="2">
        <v>11590</v>
      </c>
      <c r="M335" t="s">
        <v>53</v>
      </c>
      <c r="N335">
        <v>48</v>
      </c>
      <c r="O335" t="s">
        <v>33</v>
      </c>
      <c r="P335" t="s">
        <v>42</v>
      </c>
      <c r="Q335" t="s">
        <v>44</v>
      </c>
      <c r="R335" t="s">
        <v>34</v>
      </c>
      <c r="S335" s="2">
        <v>241.46</v>
      </c>
      <c r="T335" s="2">
        <v>2897.5</v>
      </c>
      <c r="U335" t="str">
        <f>IF(AND(Table1[[#This Row],[Credit_Category]]="High (5K-10K)", Table1[[#This Row],[Duration_Group]]="Long-term (&gt;24m)", Table1[[#This Row],[Purpose_Category]]="Low"), "High Risk", "Normal")</f>
        <v>Normal</v>
      </c>
      <c r="V33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15.59</v>
      </c>
      <c r="W335" t="str">
        <f>IF(Table1[[#This Row],[Risk_Score]]&lt;=4,"Low Risk",IF(Table1[[#This Row],[Risk_Score]]&lt;=8,"Medium Risk",IF(Table1[[#This Row],[Risk_Score]]&lt;=12,"High Risk","Very High Risk")))</f>
        <v>Very High Risk</v>
      </c>
    </row>
    <row r="336" spans="1:23" x14ac:dyDescent="0.2">
      <c r="A336" s="2">
        <v>335</v>
      </c>
      <c r="B336">
        <v>23</v>
      </c>
      <c r="C336" t="s">
        <v>31</v>
      </c>
      <c r="D336" t="s">
        <v>18</v>
      </c>
      <c r="E336">
        <v>2</v>
      </c>
      <c r="F336" t="s">
        <v>27</v>
      </c>
      <c r="G336" t="s">
        <v>48</v>
      </c>
      <c r="H336" t="s">
        <v>21</v>
      </c>
      <c r="I336" t="str">
        <f>IF(Table1[[#This Row],[Saving_Account]]="NA", "No", "Yes")</f>
        <v>Yes</v>
      </c>
      <c r="J336" t="s">
        <v>21</v>
      </c>
      <c r="K336" t="str">
        <f>IF(Table1[[#This Row],[Checking_Account]]="NA", "No", "Yes")</f>
        <v>Yes</v>
      </c>
      <c r="L336" s="2">
        <v>4110</v>
      </c>
      <c r="M336" t="s">
        <v>37</v>
      </c>
      <c r="N336">
        <v>24</v>
      </c>
      <c r="O336" t="s">
        <v>43</v>
      </c>
      <c r="P336" t="s">
        <v>41</v>
      </c>
      <c r="Q336" t="s">
        <v>28</v>
      </c>
      <c r="R336" t="s">
        <v>26</v>
      </c>
      <c r="S336" s="2">
        <v>171.25</v>
      </c>
      <c r="T336" s="2">
        <v>2055</v>
      </c>
      <c r="U336" t="str">
        <f>IF(AND(Table1[[#This Row],[Credit_Category]]="High (5K-10K)", Table1[[#This Row],[Duration_Group]]="Long-term (&gt;24m)", Table1[[#This Row],[Purpose_Category]]="Low"), "High Risk", "Normal")</f>
        <v>Normal</v>
      </c>
      <c r="V33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8.11</v>
      </c>
      <c r="W336" t="str">
        <f>IF(Table1[[#This Row],[Risk_Score]]&lt;=4,"Low Risk",IF(Table1[[#This Row],[Risk_Score]]&lt;=8,"Medium Risk",IF(Table1[[#This Row],[Risk_Score]]&lt;=12,"High Risk","Very High Risk")))</f>
        <v>High Risk</v>
      </c>
    </row>
    <row r="337" spans="1:23" x14ac:dyDescent="0.2">
      <c r="A337" s="2">
        <v>336</v>
      </c>
      <c r="B337">
        <v>44</v>
      </c>
      <c r="C337" t="s">
        <v>36</v>
      </c>
      <c r="D337" t="s">
        <v>18</v>
      </c>
      <c r="E337">
        <v>3</v>
      </c>
      <c r="F337" t="s">
        <v>49</v>
      </c>
      <c r="G337" t="s">
        <v>48</v>
      </c>
      <c r="H337" t="s">
        <v>21</v>
      </c>
      <c r="I337" t="str">
        <f>IF(Table1[[#This Row],[Saving_Account]]="NA", "No", "Yes")</f>
        <v>Yes</v>
      </c>
      <c r="J337" t="s">
        <v>21</v>
      </c>
      <c r="K337" t="str">
        <f>IF(Table1[[#This Row],[Checking_Account]]="NA", "No", "Yes")</f>
        <v>Yes</v>
      </c>
      <c r="L337" s="2">
        <v>3384</v>
      </c>
      <c r="M337" t="s">
        <v>37</v>
      </c>
      <c r="N337">
        <v>6</v>
      </c>
      <c r="O337" t="s">
        <v>25</v>
      </c>
      <c r="P337" t="s">
        <v>41</v>
      </c>
      <c r="Q337" t="s">
        <v>28</v>
      </c>
      <c r="R337" t="s">
        <v>26</v>
      </c>
      <c r="S337" s="2">
        <v>564</v>
      </c>
      <c r="T337" s="2">
        <v>6768</v>
      </c>
      <c r="U337" t="str">
        <f>IF(AND(Table1[[#This Row],[Credit_Category]]="High (5K-10K)", Table1[[#This Row],[Duration_Group]]="Long-term (&gt;24m)", Table1[[#This Row],[Purpose_Category]]="Low"), "High Risk", "Normal")</f>
        <v>Normal</v>
      </c>
      <c r="V33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5.3840000000000003</v>
      </c>
      <c r="W337" t="str">
        <f>IF(Table1[[#This Row],[Risk_Score]]&lt;=4,"Low Risk",IF(Table1[[#This Row],[Risk_Score]]&lt;=8,"Medium Risk",IF(Table1[[#This Row],[Risk_Score]]&lt;=12,"High Risk","Very High Risk")))</f>
        <v>Medium Risk</v>
      </c>
    </row>
    <row r="338" spans="1:23" x14ac:dyDescent="0.2">
      <c r="A338" s="2">
        <v>337</v>
      </c>
      <c r="B338">
        <v>23</v>
      </c>
      <c r="C338" t="s">
        <v>31</v>
      </c>
      <c r="D338" t="s">
        <v>29</v>
      </c>
      <c r="E338">
        <v>1</v>
      </c>
      <c r="F338" t="s">
        <v>38</v>
      </c>
      <c r="G338" t="s">
        <v>19</v>
      </c>
      <c r="H338" t="s">
        <v>21</v>
      </c>
      <c r="I338" t="str">
        <f>IF(Table1[[#This Row],[Saving_Account]]="NA", "No", "Yes")</f>
        <v>Yes</v>
      </c>
      <c r="J338" t="s">
        <v>30</v>
      </c>
      <c r="K338" t="str">
        <f>IF(Table1[[#This Row],[Checking_Account]]="NA", "No", "Yes")</f>
        <v>Yes</v>
      </c>
      <c r="L338" s="2">
        <v>2101</v>
      </c>
      <c r="M338" t="s">
        <v>37</v>
      </c>
      <c r="N338">
        <v>13</v>
      </c>
      <c r="O338" t="s">
        <v>43</v>
      </c>
      <c r="P338" t="s">
        <v>22</v>
      </c>
      <c r="Q338" t="s">
        <v>28</v>
      </c>
      <c r="R338" t="s">
        <v>34</v>
      </c>
      <c r="S338" s="2">
        <v>161.62</v>
      </c>
      <c r="T338" s="2">
        <v>1939.38</v>
      </c>
      <c r="U338" t="str">
        <f>IF(AND(Table1[[#This Row],[Credit_Category]]="High (5K-10K)", Table1[[#This Row],[Duration_Group]]="Long-term (&gt;24m)", Table1[[#This Row],[Purpose_Category]]="Low"), "High Risk", "Normal")</f>
        <v>Normal</v>
      </c>
      <c r="V33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4.601</v>
      </c>
      <c r="W338" t="str">
        <f>IF(Table1[[#This Row],[Risk_Score]]&lt;=4,"Low Risk",IF(Table1[[#This Row],[Risk_Score]]&lt;=8,"Medium Risk",IF(Table1[[#This Row],[Risk_Score]]&lt;=12,"High Risk","Very High Risk")))</f>
        <v>Medium Risk</v>
      </c>
    </row>
    <row r="339" spans="1:23" x14ac:dyDescent="0.2">
      <c r="A339" s="2">
        <v>338</v>
      </c>
      <c r="B339">
        <v>24</v>
      </c>
      <c r="C339" t="s">
        <v>31</v>
      </c>
      <c r="D339" t="s">
        <v>29</v>
      </c>
      <c r="E339">
        <v>2</v>
      </c>
      <c r="F339" t="s">
        <v>27</v>
      </c>
      <c r="G339" t="s">
        <v>48</v>
      </c>
      <c r="H339" t="s">
        <v>20</v>
      </c>
      <c r="I339" t="str">
        <f>IF(Table1[[#This Row],[Saving_Account]]="NA", "No", "Yes")</f>
        <v>No</v>
      </c>
      <c r="J339" t="s">
        <v>21</v>
      </c>
      <c r="K339" t="str">
        <f>IF(Table1[[#This Row],[Checking_Account]]="NA", "No", "Yes")</f>
        <v>Yes</v>
      </c>
      <c r="L339" s="2">
        <v>1275</v>
      </c>
      <c r="M339" t="s">
        <v>24</v>
      </c>
      <c r="N339">
        <v>15</v>
      </c>
      <c r="O339" t="s">
        <v>43</v>
      </c>
      <c r="P339" t="s">
        <v>54</v>
      </c>
      <c r="Q339" t="s">
        <v>28</v>
      </c>
      <c r="R339" t="s">
        <v>26</v>
      </c>
      <c r="S339" s="2">
        <v>85</v>
      </c>
      <c r="T339" s="2">
        <v>1020</v>
      </c>
      <c r="U339" t="str">
        <f>IF(AND(Table1[[#This Row],[Credit_Category]]="High (5K-10K)", Table1[[#This Row],[Duration_Group]]="Long-term (&gt;24m)", Table1[[#This Row],[Purpose_Category]]="Low"), "High Risk", "Normal")</f>
        <v>Normal</v>
      </c>
      <c r="V33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5.2750000000000004</v>
      </c>
      <c r="W339" t="str">
        <f>IF(Table1[[#This Row],[Risk_Score]]&lt;=4,"Low Risk",IF(Table1[[#This Row],[Risk_Score]]&lt;=8,"Medium Risk",IF(Table1[[#This Row],[Risk_Score]]&lt;=12,"High Risk","Very High Risk")))</f>
        <v>Medium Risk</v>
      </c>
    </row>
    <row r="340" spans="1:23" x14ac:dyDescent="0.2">
      <c r="A340" s="2">
        <v>339</v>
      </c>
      <c r="B340">
        <v>28</v>
      </c>
      <c r="C340" t="s">
        <v>45</v>
      </c>
      <c r="D340" t="s">
        <v>18</v>
      </c>
      <c r="E340">
        <v>2</v>
      </c>
      <c r="F340" t="s">
        <v>27</v>
      </c>
      <c r="G340" t="s">
        <v>19</v>
      </c>
      <c r="H340" t="s">
        <v>21</v>
      </c>
      <c r="I340" t="str">
        <f>IF(Table1[[#This Row],[Saving_Account]]="NA", "No", "Yes")</f>
        <v>Yes</v>
      </c>
      <c r="J340" t="s">
        <v>21</v>
      </c>
      <c r="K340" t="str">
        <f>IF(Table1[[#This Row],[Checking_Account]]="NA", "No", "Yes")</f>
        <v>Yes</v>
      </c>
      <c r="L340" s="2">
        <v>4169</v>
      </c>
      <c r="M340" t="s">
        <v>37</v>
      </c>
      <c r="N340">
        <v>24</v>
      </c>
      <c r="O340" t="s">
        <v>43</v>
      </c>
      <c r="P340" t="s">
        <v>41</v>
      </c>
      <c r="Q340" t="s">
        <v>28</v>
      </c>
      <c r="R340" t="s">
        <v>26</v>
      </c>
      <c r="S340" s="2">
        <v>173.71</v>
      </c>
      <c r="T340" s="2">
        <v>2084.5</v>
      </c>
      <c r="U340" t="str">
        <f>IF(AND(Table1[[#This Row],[Credit_Category]]="High (5K-10K)", Table1[[#This Row],[Duration_Group]]="Long-term (&gt;24m)", Table1[[#This Row],[Purpose_Category]]="Low"), "High Risk", "Normal")</f>
        <v>Normal</v>
      </c>
      <c r="V34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6.6689999999999996</v>
      </c>
      <c r="W340" t="str">
        <f>IF(Table1[[#This Row],[Risk_Score]]&lt;=4,"Low Risk",IF(Table1[[#This Row],[Risk_Score]]&lt;=8,"Medium Risk",IF(Table1[[#This Row],[Risk_Score]]&lt;=12,"High Risk","Very High Risk")))</f>
        <v>Medium Risk</v>
      </c>
    </row>
    <row r="341" spans="1:23" x14ac:dyDescent="0.2">
      <c r="A341" s="2">
        <v>340</v>
      </c>
      <c r="B341">
        <v>31</v>
      </c>
      <c r="C341" t="s">
        <v>45</v>
      </c>
      <c r="D341" t="s">
        <v>18</v>
      </c>
      <c r="E341">
        <v>1</v>
      </c>
      <c r="F341" t="s">
        <v>38</v>
      </c>
      <c r="G341" t="s">
        <v>19</v>
      </c>
      <c r="H341" t="s">
        <v>21</v>
      </c>
      <c r="I341" t="str">
        <f>IF(Table1[[#This Row],[Saving_Account]]="NA", "No", "Yes")</f>
        <v>Yes</v>
      </c>
      <c r="J341" t="s">
        <v>30</v>
      </c>
      <c r="K341" t="str">
        <f>IF(Table1[[#This Row],[Checking_Account]]="NA", "No", "Yes")</f>
        <v>Yes</v>
      </c>
      <c r="L341" s="2">
        <v>1521</v>
      </c>
      <c r="M341" t="s">
        <v>24</v>
      </c>
      <c r="N341">
        <v>10</v>
      </c>
      <c r="O341" t="s">
        <v>25</v>
      </c>
      <c r="P341" t="s">
        <v>41</v>
      </c>
      <c r="Q341" t="s">
        <v>28</v>
      </c>
      <c r="R341" t="s">
        <v>34</v>
      </c>
      <c r="S341" s="2">
        <v>152.1</v>
      </c>
      <c r="T341" s="2">
        <v>1825.2</v>
      </c>
      <c r="U341" t="str">
        <f>IF(AND(Table1[[#This Row],[Credit_Category]]="High (5K-10K)", Table1[[#This Row],[Duration_Group]]="Long-term (&gt;24m)", Table1[[#This Row],[Purpose_Category]]="Low"), "High Risk", "Normal")</f>
        <v>Normal</v>
      </c>
      <c r="V34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2.5209999999999999</v>
      </c>
      <c r="W341" t="str">
        <f>IF(Table1[[#This Row],[Risk_Score]]&lt;=4,"Low Risk",IF(Table1[[#This Row],[Risk_Score]]&lt;=8,"Medium Risk",IF(Table1[[#This Row],[Risk_Score]]&lt;=12,"High Risk","Very High Risk")))</f>
        <v>Low Risk</v>
      </c>
    </row>
    <row r="342" spans="1:23" x14ac:dyDescent="0.2">
      <c r="A342" s="2">
        <v>341</v>
      </c>
      <c r="B342">
        <v>24</v>
      </c>
      <c r="C342" t="s">
        <v>31</v>
      </c>
      <c r="D342" t="s">
        <v>29</v>
      </c>
      <c r="E342">
        <v>2</v>
      </c>
      <c r="F342" t="s">
        <v>27</v>
      </c>
      <c r="G342" t="s">
        <v>40</v>
      </c>
      <c r="H342" t="s">
        <v>21</v>
      </c>
      <c r="I342" t="str">
        <f>IF(Table1[[#This Row],[Saving_Account]]="NA", "No", "Yes")</f>
        <v>Yes</v>
      </c>
      <c r="J342" t="s">
        <v>30</v>
      </c>
      <c r="K342" t="str">
        <f>IF(Table1[[#This Row],[Checking_Account]]="NA", "No", "Yes")</f>
        <v>Yes</v>
      </c>
      <c r="L342" s="2">
        <v>5743</v>
      </c>
      <c r="M342" t="s">
        <v>32</v>
      </c>
      <c r="N342">
        <v>24</v>
      </c>
      <c r="O342" t="s">
        <v>43</v>
      </c>
      <c r="P342" t="s">
        <v>35</v>
      </c>
      <c r="Q342" t="s">
        <v>39</v>
      </c>
      <c r="R342" t="s">
        <v>34</v>
      </c>
      <c r="S342" s="2">
        <v>239.29</v>
      </c>
      <c r="T342" s="2">
        <v>2871.5</v>
      </c>
      <c r="U342" t="str">
        <f>IF(AND(Table1[[#This Row],[Credit_Category]]="High (5K-10K)", Table1[[#This Row],[Duration_Group]]="Long-term (&gt;24m)", Table1[[#This Row],[Purpose_Category]]="Low"), "High Risk", "Normal")</f>
        <v>Normal</v>
      </c>
      <c r="V34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9.2430000000000003</v>
      </c>
      <c r="W342" t="str">
        <f>IF(Table1[[#This Row],[Risk_Score]]&lt;=4,"Low Risk",IF(Table1[[#This Row],[Risk_Score]]&lt;=8,"Medium Risk",IF(Table1[[#This Row],[Risk_Score]]&lt;=12,"High Risk","Very High Risk")))</f>
        <v>High Risk</v>
      </c>
    </row>
    <row r="343" spans="1:23" x14ac:dyDescent="0.2">
      <c r="A343" s="2">
        <v>342</v>
      </c>
      <c r="B343">
        <v>26</v>
      </c>
      <c r="C343" t="s">
        <v>45</v>
      </c>
      <c r="D343" t="s">
        <v>29</v>
      </c>
      <c r="E343">
        <v>1</v>
      </c>
      <c r="F343" t="s">
        <v>38</v>
      </c>
      <c r="G343" t="s">
        <v>48</v>
      </c>
      <c r="H343" t="s">
        <v>21</v>
      </c>
      <c r="I343" t="str">
        <f>IF(Table1[[#This Row],[Saving_Account]]="NA", "No", "Yes")</f>
        <v>Yes</v>
      </c>
      <c r="J343" t="s">
        <v>21</v>
      </c>
      <c r="K343" t="str">
        <f>IF(Table1[[#This Row],[Checking_Account]]="NA", "No", "Yes")</f>
        <v>Yes</v>
      </c>
      <c r="L343" s="2">
        <v>3599</v>
      </c>
      <c r="M343" t="s">
        <v>37</v>
      </c>
      <c r="N343">
        <v>21</v>
      </c>
      <c r="O343" t="s">
        <v>43</v>
      </c>
      <c r="P343" t="s">
        <v>41</v>
      </c>
      <c r="Q343" t="s">
        <v>28</v>
      </c>
      <c r="R343" t="s">
        <v>26</v>
      </c>
      <c r="S343" s="2">
        <v>171.38</v>
      </c>
      <c r="T343" s="2">
        <v>2056.5700000000002</v>
      </c>
      <c r="U343" t="str">
        <f>IF(AND(Table1[[#This Row],[Credit_Category]]="High (5K-10K)", Table1[[#This Row],[Duration_Group]]="Long-term (&gt;24m)", Table1[[#This Row],[Purpose_Category]]="Low"), "High Risk", "Normal")</f>
        <v>Normal</v>
      </c>
      <c r="V34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5.5990000000000002</v>
      </c>
      <c r="W343" t="str">
        <f>IF(Table1[[#This Row],[Risk_Score]]&lt;=4,"Low Risk",IF(Table1[[#This Row],[Risk_Score]]&lt;=8,"Medium Risk",IF(Table1[[#This Row],[Risk_Score]]&lt;=12,"High Risk","Very High Risk")))</f>
        <v>Medium Risk</v>
      </c>
    </row>
    <row r="344" spans="1:23" x14ac:dyDescent="0.2">
      <c r="A344" s="2">
        <v>343</v>
      </c>
      <c r="B344">
        <v>25</v>
      </c>
      <c r="C344" t="s">
        <v>31</v>
      </c>
      <c r="D344" t="s">
        <v>18</v>
      </c>
      <c r="E344">
        <v>2</v>
      </c>
      <c r="F344" t="s">
        <v>27</v>
      </c>
      <c r="G344" t="s">
        <v>48</v>
      </c>
      <c r="H344" t="s">
        <v>46</v>
      </c>
      <c r="I344" t="str">
        <f>IF(Table1[[#This Row],[Saving_Account]]="NA", "No", "Yes")</f>
        <v>Yes</v>
      </c>
      <c r="J344" t="s">
        <v>30</v>
      </c>
      <c r="K344" t="str">
        <f>IF(Table1[[#This Row],[Checking_Account]]="NA", "No", "Yes")</f>
        <v>Yes</v>
      </c>
      <c r="L344" s="2">
        <v>3213</v>
      </c>
      <c r="M344" t="s">
        <v>37</v>
      </c>
      <c r="N344">
        <v>18</v>
      </c>
      <c r="O344" t="s">
        <v>43</v>
      </c>
      <c r="P344" t="s">
        <v>22</v>
      </c>
      <c r="Q344" t="s">
        <v>28</v>
      </c>
      <c r="R344" t="s">
        <v>47</v>
      </c>
      <c r="S344" s="2">
        <v>178.5</v>
      </c>
      <c r="T344" s="2">
        <v>2142</v>
      </c>
      <c r="U344" t="str">
        <f>IF(AND(Table1[[#This Row],[Credit_Category]]="High (5K-10K)", Table1[[#This Row],[Duration_Group]]="Long-term (&gt;24m)", Table1[[#This Row],[Purpose_Category]]="Low"), "High Risk", "Normal")</f>
        <v>Normal</v>
      </c>
      <c r="V34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3.7130000000000001</v>
      </c>
      <c r="W344" t="str">
        <f>IF(Table1[[#This Row],[Risk_Score]]&lt;=4,"Low Risk",IF(Table1[[#This Row],[Risk_Score]]&lt;=8,"Medium Risk",IF(Table1[[#This Row],[Risk_Score]]&lt;=12,"High Risk","Very High Risk")))</f>
        <v>Low Risk</v>
      </c>
    </row>
    <row r="345" spans="1:23" x14ac:dyDescent="0.2">
      <c r="A345" s="2">
        <v>344</v>
      </c>
      <c r="B345">
        <v>33</v>
      </c>
      <c r="C345" t="s">
        <v>45</v>
      </c>
      <c r="D345" t="s">
        <v>18</v>
      </c>
      <c r="E345">
        <v>3</v>
      </c>
      <c r="F345" t="s">
        <v>49</v>
      </c>
      <c r="G345" t="s">
        <v>19</v>
      </c>
      <c r="H345" t="s">
        <v>21</v>
      </c>
      <c r="I345" t="str">
        <f>IF(Table1[[#This Row],[Saving_Account]]="NA", "No", "Yes")</f>
        <v>Yes</v>
      </c>
      <c r="J345" t="s">
        <v>30</v>
      </c>
      <c r="K345" t="str">
        <f>IF(Table1[[#This Row],[Checking_Account]]="NA", "No", "Yes")</f>
        <v>Yes</v>
      </c>
      <c r="L345" s="2">
        <v>4439</v>
      </c>
      <c r="M345" t="s">
        <v>37</v>
      </c>
      <c r="N345">
        <v>18</v>
      </c>
      <c r="O345" t="s">
        <v>43</v>
      </c>
      <c r="P345" t="s">
        <v>51</v>
      </c>
      <c r="Q345" t="s">
        <v>52</v>
      </c>
      <c r="R345" t="s">
        <v>34</v>
      </c>
      <c r="S345" s="2">
        <v>246.61</v>
      </c>
      <c r="T345" s="2">
        <v>2959.33</v>
      </c>
      <c r="U345" t="str">
        <f>IF(AND(Table1[[#This Row],[Credit_Category]]="High (5K-10K)", Table1[[#This Row],[Duration_Group]]="Long-term (&gt;24m)", Table1[[#This Row],[Purpose_Category]]="Low"), "High Risk", "Normal")</f>
        <v>Normal</v>
      </c>
      <c r="V34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6.4390000000000001</v>
      </c>
      <c r="W345" t="str">
        <f>IF(Table1[[#This Row],[Risk_Score]]&lt;=4,"Low Risk",IF(Table1[[#This Row],[Risk_Score]]&lt;=8,"Medium Risk",IF(Table1[[#This Row],[Risk_Score]]&lt;=12,"High Risk","Very High Risk")))</f>
        <v>Medium Risk</v>
      </c>
    </row>
    <row r="346" spans="1:23" x14ac:dyDescent="0.2">
      <c r="A346" s="2">
        <v>345</v>
      </c>
      <c r="B346">
        <v>37</v>
      </c>
      <c r="C346" t="s">
        <v>36</v>
      </c>
      <c r="D346" t="s">
        <v>18</v>
      </c>
      <c r="E346">
        <v>1</v>
      </c>
      <c r="F346" t="s">
        <v>38</v>
      </c>
      <c r="G346" t="s">
        <v>19</v>
      </c>
      <c r="H346" t="s">
        <v>21</v>
      </c>
      <c r="I346" t="str">
        <f>IF(Table1[[#This Row],[Saving_Account]]="NA", "No", "Yes")</f>
        <v>Yes</v>
      </c>
      <c r="J346" t="s">
        <v>50</v>
      </c>
      <c r="K346" t="str">
        <f>IF(Table1[[#This Row],[Checking_Account]]="NA", "No", "Yes")</f>
        <v>Yes</v>
      </c>
      <c r="L346" s="2">
        <v>3949</v>
      </c>
      <c r="M346" t="s">
        <v>37</v>
      </c>
      <c r="N346">
        <v>10</v>
      </c>
      <c r="O346" t="s">
        <v>25</v>
      </c>
      <c r="P346" t="s">
        <v>42</v>
      </c>
      <c r="Q346" t="s">
        <v>44</v>
      </c>
      <c r="R346" t="s">
        <v>47</v>
      </c>
      <c r="S346" s="2">
        <v>394.9</v>
      </c>
      <c r="T346" s="2">
        <v>4738.8</v>
      </c>
      <c r="U346" t="str">
        <f>IF(AND(Table1[[#This Row],[Credit_Category]]="High (5K-10K)", Table1[[#This Row],[Duration_Group]]="Long-term (&gt;24m)", Table1[[#This Row],[Purpose_Category]]="Low"), "High Risk", "Normal")</f>
        <v>Normal</v>
      </c>
      <c r="V34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3.9489999999999998</v>
      </c>
      <c r="W346" t="str">
        <f>IF(Table1[[#This Row],[Risk_Score]]&lt;=4,"Low Risk",IF(Table1[[#This Row],[Risk_Score]]&lt;=8,"Medium Risk",IF(Table1[[#This Row],[Risk_Score]]&lt;=12,"High Risk","Very High Risk")))</f>
        <v>Low Risk</v>
      </c>
    </row>
    <row r="347" spans="1:23" x14ac:dyDescent="0.2">
      <c r="A347" s="2">
        <v>346</v>
      </c>
      <c r="B347">
        <v>43</v>
      </c>
      <c r="C347" t="s">
        <v>36</v>
      </c>
      <c r="D347" t="s">
        <v>29</v>
      </c>
      <c r="E347">
        <v>1</v>
      </c>
      <c r="F347" t="s">
        <v>38</v>
      </c>
      <c r="G347" t="s">
        <v>19</v>
      </c>
      <c r="H347" t="s">
        <v>21</v>
      </c>
      <c r="I347" t="str">
        <f>IF(Table1[[#This Row],[Saving_Account]]="NA", "No", "Yes")</f>
        <v>Yes</v>
      </c>
      <c r="J347" t="s">
        <v>20</v>
      </c>
      <c r="K347" t="str">
        <f>IF(Table1[[#This Row],[Checking_Account]]="NA", "No", "Yes")</f>
        <v>No</v>
      </c>
      <c r="L347" s="2">
        <v>1459</v>
      </c>
      <c r="M347" t="s">
        <v>24</v>
      </c>
      <c r="N347">
        <v>15</v>
      </c>
      <c r="O347" t="s">
        <v>43</v>
      </c>
      <c r="P347" t="s">
        <v>22</v>
      </c>
      <c r="Q347" t="s">
        <v>28</v>
      </c>
      <c r="R347" t="s">
        <v>26</v>
      </c>
      <c r="S347" s="2">
        <v>97.27</v>
      </c>
      <c r="T347" s="2">
        <v>1167.2</v>
      </c>
      <c r="U347" t="str">
        <f>IF(AND(Table1[[#This Row],[Credit_Category]]="High (5K-10K)", Table1[[#This Row],[Duration_Group]]="Long-term (&gt;24m)", Table1[[#This Row],[Purpose_Category]]="Low"), "High Risk", "Normal")</f>
        <v>Normal</v>
      </c>
      <c r="V34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3.4590000000000001</v>
      </c>
      <c r="W347" t="str">
        <f>IF(Table1[[#This Row],[Risk_Score]]&lt;=4,"Low Risk",IF(Table1[[#This Row],[Risk_Score]]&lt;=8,"Medium Risk",IF(Table1[[#This Row],[Risk_Score]]&lt;=12,"High Risk","Very High Risk")))</f>
        <v>Low Risk</v>
      </c>
    </row>
    <row r="348" spans="1:23" x14ac:dyDescent="0.2">
      <c r="A348" s="2">
        <v>347</v>
      </c>
      <c r="B348">
        <v>23</v>
      </c>
      <c r="C348" t="s">
        <v>31</v>
      </c>
      <c r="D348" t="s">
        <v>18</v>
      </c>
      <c r="E348">
        <v>2</v>
      </c>
      <c r="F348" t="s">
        <v>27</v>
      </c>
      <c r="G348" t="s">
        <v>19</v>
      </c>
      <c r="H348" t="s">
        <v>21</v>
      </c>
      <c r="I348" t="str">
        <f>IF(Table1[[#This Row],[Saving_Account]]="NA", "No", "Yes")</f>
        <v>Yes</v>
      </c>
      <c r="J348" t="s">
        <v>30</v>
      </c>
      <c r="K348" t="str">
        <f>IF(Table1[[#This Row],[Checking_Account]]="NA", "No", "Yes")</f>
        <v>Yes</v>
      </c>
      <c r="L348" s="2">
        <v>882</v>
      </c>
      <c r="M348" t="s">
        <v>24</v>
      </c>
      <c r="N348">
        <v>13</v>
      </c>
      <c r="O348" t="s">
        <v>43</v>
      </c>
      <c r="P348" t="s">
        <v>22</v>
      </c>
      <c r="Q348" t="s">
        <v>28</v>
      </c>
      <c r="R348" t="s">
        <v>34</v>
      </c>
      <c r="S348" s="2">
        <v>67.849999999999994</v>
      </c>
      <c r="T348" s="2">
        <v>814.15</v>
      </c>
      <c r="U348" t="str">
        <f>IF(AND(Table1[[#This Row],[Credit_Category]]="High (5K-10K)", Table1[[#This Row],[Duration_Group]]="Long-term (&gt;24m)", Table1[[#This Row],[Purpose_Category]]="Low"), "High Risk", "Normal")</f>
        <v>Normal</v>
      </c>
      <c r="V34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3.8820000000000001</v>
      </c>
      <c r="W348" t="str">
        <f>IF(Table1[[#This Row],[Risk_Score]]&lt;=4,"Low Risk",IF(Table1[[#This Row],[Risk_Score]]&lt;=8,"Medium Risk",IF(Table1[[#This Row],[Risk_Score]]&lt;=12,"High Risk","Very High Risk")))</f>
        <v>Low Risk</v>
      </c>
    </row>
    <row r="349" spans="1:23" x14ac:dyDescent="0.2">
      <c r="A349" s="2">
        <v>348</v>
      </c>
      <c r="B349">
        <v>23</v>
      </c>
      <c r="C349" t="s">
        <v>31</v>
      </c>
      <c r="D349" t="s">
        <v>29</v>
      </c>
      <c r="E349">
        <v>0</v>
      </c>
      <c r="F349" t="s">
        <v>56</v>
      </c>
      <c r="G349" t="s">
        <v>48</v>
      </c>
      <c r="H349" t="s">
        <v>46</v>
      </c>
      <c r="I349" t="str">
        <f>IF(Table1[[#This Row],[Saving_Account]]="NA", "No", "Yes")</f>
        <v>Yes</v>
      </c>
      <c r="J349" t="s">
        <v>30</v>
      </c>
      <c r="K349" t="str">
        <f>IF(Table1[[#This Row],[Checking_Account]]="NA", "No", "Yes")</f>
        <v>Yes</v>
      </c>
      <c r="L349" s="2">
        <v>3758</v>
      </c>
      <c r="M349" t="s">
        <v>37</v>
      </c>
      <c r="N349">
        <v>24</v>
      </c>
      <c r="O349" t="s">
        <v>43</v>
      </c>
      <c r="P349" t="s">
        <v>22</v>
      </c>
      <c r="Q349" t="s">
        <v>28</v>
      </c>
      <c r="R349" t="s">
        <v>47</v>
      </c>
      <c r="S349" s="2">
        <v>156.58000000000001</v>
      </c>
      <c r="T349" s="2">
        <v>1879</v>
      </c>
      <c r="U349" t="str">
        <f>IF(AND(Table1[[#This Row],[Credit_Category]]="High (5K-10K)", Table1[[#This Row],[Duration_Group]]="Long-term (&gt;24m)", Table1[[#This Row],[Purpose_Category]]="Low"), "High Risk", "Normal")</f>
        <v>Normal</v>
      </c>
      <c r="V34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5.258</v>
      </c>
      <c r="W349" t="str">
        <f>IF(Table1[[#This Row],[Risk_Score]]&lt;=4,"Low Risk",IF(Table1[[#This Row],[Risk_Score]]&lt;=8,"Medium Risk",IF(Table1[[#This Row],[Risk_Score]]&lt;=12,"High Risk","Very High Risk")))</f>
        <v>Medium Risk</v>
      </c>
    </row>
    <row r="350" spans="1:23" x14ac:dyDescent="0.2">
      <c r="A350" s="2">
        <v>349</v>
      </c>
      <c r="B350">
        <v>34</v>
      </c>
      <c r="C350" t="s">
        <v>45</v>
      </c>
      <c r="D350" t="s">
        <v>18</v>
      </c>
      <c r="E350">
        <v>1</v>
      </c>
      <c r="F350" t="s">
        <v>38</v>
      </c>
      <c r="G350" t="s">
        <v>19</v>
      </c>
      <c r="H350" t="s">
        <v>30</v>
      </c>
      <c r="I350" t="str">
        <f>IF(Table1[[#This Row],[Saving_Account]]="NA", "No", "Yes")</f>
        <v>Yes</v>
      </c>
      <c r="J350" t="s">
        <v>20</v>
      </c>
      <c r="K350" t="str">
        <f>IF(Table1[[#This Row],[Checking_Account]]="NA", "No", "Yes")</f>
        <v>No</v>
      </c>
      <c r="L350" s="2">
        <v>1743</v>
      </c>
      <c r="M350" t="s">
        <v>24</v>
      </c>
      <c r="N350">
        <v>6</v>
      </c>
      <c r="O350" t="s">
        <v>25</v>
      </c>
      <c r="P350" t="s">
        <v>51</v>
      </c>
      <c r="Q350" t="s">
        <v>52</v>
      </c>
      <c r="R350" t="s">
        <v>34</v>
      </c>
      <c r="S350" s="2">
        <v>290.5</v>
      </c>
      <c r="T350" s="2">
        <v>3486</v>
      </c>
      <c r="U350" t="str">
        <f>IF(AND(Table1[[#This Row],[Credit_Category]]="High (5K-10K)", Table1[[#This Row],[Duration_Group]]="Long-term (&gt;24m)", Table1[[#This Row],[Purpose_Category]]="Low"), "High Risk", "Normal")</f>
        <v>Normal</v>
      </c>
      <c r="V35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3.7430000000000003</v>
      </c>
      <c r="W350" t="str">
        <f>IF(Table1[[#This Row],[Risk_Score]]&lt;=4,"Low Risk",IF(Table1[[#This Row],[Risk_Score]]&lt;=8,"Medium Risk",IF(Table1[[#This Row],[Risk_Score]]&lt;=12,"High Risk","Very High Risk")))</f>
        <v>Low Risk</v>
      </c>
    </row>
    <row r="351" spans="1:23" x14ac:dyDescent="0.2">
      <c r="A351" s="2">
        <v>350</v>
      </c>
      <c r="B351">
        <v>32</v>
      </c>
      <c r="C351" t="s">
        <v>45</v>
      </c>
      <c r="D351" t="s">
        <v>18</v>
      </c>
      <c r="E351">
        <v>2</v>
      </c>
      <c r="F351" t="s">
        <v>27</v>
      </c>
      <c r="G351" t="s">
        <v>40</v>
      </c>
      <c r="H351" t="s">
        <v>50</v>
      </c>
      <c r="I351" t="str">
        <f>IF(Table1[[#This Row],[Saving_Account]]="NA", "No", "Yes")</f>
        <v>Yes</v>
      </c>
      <c r="J351" t="s">
        <v>30</v>
      </c>
      <c r="K351" t="str">
        <f>IF(Table1[[#This Row],[Checking_Account]]="NA", "No", "Yes")</f>
        <v>Yes</v>
      </c>
      <c r="L351" s="2">
        <v>1136</v>
      </c>
      <c r="M351" t="s">
        <v>24</v>
      </c>
      <c r="N351">
        <v>9</v>
      </c>
      <c r="O351" t="s">
        <v>25</v>
      </c>
      <c r="P351" t="s">
        <v>35</v>
      </c>
      <c r="Q351" t="s">
        <v>39</v>
      </c>
      <c r="R351" t="s">
        <v>47</v>
      </c>
      <c r="S351" s="2">
        <v>126.22</v>
      </c>
      <c r="T351" s="2">
        <v>1514.67</v>
      </c>
      <c r="U351" t="str">
        <f>IF(AND(Table1[[#This Row],[Credit_Category]]="High (5K-10K)", Table1[[#This Row],[Duration_Group]]="Long-term (&gt;24m)", Table1[[#This Row],[Purpose_Category]]="Low"), "High Risk", "Normal")</f>
        <v>Normal</v>
      </c>
      <c r="V35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2.1360000000000001</v>
      </c>
      <c r="W351" t="str">
        <f>IF(Table1[[#This Row],[Risk_Score]]&lt;=4,"Low Risk",IF(Table1[[#This Row],[Risk_Score]]&lt;=8,"Medium Risk",IF(Table1[[#This Row],[Risk_Score]]&lt;=12,"High Risk","Very High Risk")))</f>
        <v>Low Risk</v>
      </c>
    </row>
    <row r="352" spans="1:23" x14ac:dyDescent="0.2">
      <c r="A352" s="2">
        <v>351</v>
      </c>
      <c r="B352">
        <v>23</v>
      </c>
      <c r="C352" t="s">
        <v>31</v>
      </c>
      <c r="D352" t="s">
        <v>29</v>
      </c>
      <c r="E352">
        <v>2</v>
      </c>
      <c r="F352" t="s">
        <v>27</v>
      </c>
      <c r="G352" t="s">
        <v>48</v>
      </c>
      <c r="H352" t="s">
        <v>21</v>
      </c>
      <c r="I352" t="str">
        <f>IF(Table1[[#This Row],[Saving_Account]]="NA", "No", "Yes")</f>
        <v>Yes</v>
      </c>
      <c r="J352" t="s">
        <v>20</v>
      </c>
      <c r="K352" t="str">
        <f>IF(Table1[[#This Row],[Checking_Account]]="NA", "No", "Yes")</f>
        <v>No</v>
      </c>
      <c r="L352" s="2">
        <v>1236</v>
      </c>
      <c r="M352" t="s">
        <v>24</v>
      </c>
      <c r="N352">
        <v>9</v>
      </c>
      <c r="O352" t="s">
        <v>25</v>
      </c>
      <c r="P352" t="s">
        <v>54</v>
      </c>
      <c r="Q352" t="s">
        <v>28</v>
      </c>
      <c r="R352" t="s">
        <v>26</v>
      </c>
      <c r="S352" s="2">
        <v>137.33000000000001</v>
      </c>
      <c r="T352" s="2">
        <v>1648</v>
      </c>
      <c r="U352" t="str">
        <f>IF(AND(Table1[[#This Row],[Credit_Category]]="High (5K-10K)", Table1[[#This Row],[Duration_Group]]="Long-term (&gt;24m)", Table1[[#This Row],[Purpose_Category]]="Low"), "High Risk", "Normal")</f>
        <v>Normal</v>
      </c>
      <c r="V35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5.2359999999999998</v>
      </c>
      <c r="W352" t="str">
        <f>IF(Table1[[#This Row],[Risk_Score]]&lt;=4,"Low Risk",IF(Table1[[#This Row],[Risk_Score]]&lt;=8,"Medium Risk",IF(Table1[[#This Row],[Risk_Score]]&lt;=12,"High Risk","Very High Risk")))</f>
        <v>Medium Risk</v>
      </c>
    </row>
    <row r="353" spans="1:23" x14ac:dyDescent="0.2">
      <c r="A353" s="2">
        <v>352</v>
      </c>
      <c r="B353">
        <v>29</v>
      </c>
      <c r="C353" t="s">
        <v>45</v>
      </c>
      <c r="D353" t="s">
        <v>29</v>
      </c>
      <c r="E353">
        <v>2</v>
      </c>
      <c r="F353" t="s">
        <v>27</v>
      </c>
      <c r="G353" t="s">
        <v>19</v>
      </c>
      <c r="H353" t="s">
        <v>21</v>
      </c>
      <c r="I353" t="str">
        <f>IF(Table1[[#This Row],[Saving_Account]]="NA", "No", "Yes")</f>
        <v>Yes</v>
      </c>
      <c r="J353" t="s">
        <v>30</v>
      </c>
      <c r="K353" t="str">
        <f>IF(Table1[[#This Row],[Checking_Account]]="NA", "No", "Yes")</f>
        <v>Yes</v>
      </c>
      <c r="L353" s="2">
        <v>959</v>
      </c>
      <c r="M353" t="s">
        <v>24</v>
      </c>
      <c r="N353">
        <v>9</v>
      </c>
      <c r="O353" t="s">
        <v>25</v>
      </c>
      <c r="P353" t="s">
        <v>41</v>
      </c>
      <c r="Q353" t="s">
        <v>28</v>
      </c>
      <c r="R353" t="s">
        <v>34</v>
      </c>
      <c r="S353" s="2">
        <v>106.56</v>
      </c>
      <c r="T353" s="2">
        <v>1278.67</v>
      </c>
      <c r="U353" t="str">
        <f>IF(AND(Table1[[#This Row],[Credit_Category]]="High (5K-10K)", Table1[[#This Row],[Duration_Group]]="Long-term (&gt;24m)", Table1[[#This Row],[Purpose_Category]]="Low"), "High Risk", "Normal")</f>
        <v>Normal</v>
      </c>
      <c r="V35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2.4590000000000001</v>
      </c>
      <c r="W353" t="str">
        <f>IF(Table1[[#This Row],[Risk_Score]]&lt;=4,"Low Risk",IF(Table1[[#This Row],[Risk_Score]]&lt;=8,"Medium Risk",IF(Table1[[#This Row],[Risk_Score]]&lt;=12,"High Risk","Very High Risk")))</f>
        <v>Low Risk</v>
      </c>
    </row>
    <row r="354" spans="1:23" x14ac:dyDescent="0.2">
      <c r="A354" s="2">
        <v>353</v>
      </c>
      <c r="B354">
        <v>38</v>
      </c>
      <c r="C354" t="s">
        <v>36</v>
      </c>
      <c r="D354" t="s">
        <v>18</v>
      </c>
      <c r="E354">
        <v>3</v>
      </c>
      <c r="F354" t="s">
        <v>49</v>
      </c>
      <c r="G354" t="s">
        <v>19</v>
      </c>
      <c r="H354" t="s">
        <v>20</v>
      </c>
      <c r="I354" t="str">
        <f>IF(Table1[[#This Row],[Saving_Account]]="NA", "No", "Yes")</f>
        <v>No</v>
      </c>
      <c r="J354" t="s">
        <v>20</v>
      </c>
      <c r="K354" t="str">
        <f>IF(Table1[[#This Row],[Checking_Account]]="NA", "No", "Yes")</f>
        <v>No</v>
      </c>
      <c r="L354" s="2">
        <v>3229</v>
      </c>
      <c r="M354" t="s">
        <v>37</v>
      </c>
      <c r="N354">
        <v>18</v>
      </c>
      <c r="O354" t="s">
        <v>43</v>
      </c>
      <c r="P354" t="s">
        <v>42</v>
      </c>
      <c r="Q354" t="s">
        <v>44</v>
      </c>
      <c r="R354" t="s">
        <v>20</v>
      </c>
      <c r="S354" s="2">
        <v>179.39</v>
      </c>
      <c r="T354" s="2">
        <v>2152.67</v>
      </c>
      <c r="U354" t="str">
        <f>IF(AND(Table1[[#This Row],[Credit_Category]]="High (5K-10K)", Table1[[#This Row],[Duration_Group]]="Long-term (&gt;24m)", Table1[[#This Row],[Purpose_Category]]="Low"), "High Risk", "Normal")</f>
        <v>Normal</v>
      </c>
      <c r="V35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6.2290000000000001</v>
      </c>
      <c r="W354" t="str">
        <f>IF(Table1[[#This Row],[Risk_Score]]&lt;=4,"Low Risk",IF(Table1[[#This Row],[Risk_Score]]&lt;=8,"Medium Risk",IF(Table1[[#This Row],[Risk_Score]]&lt;=12,"High Risk","Very High Risk")))</f>
        <v>Medium Risk</v>
      </c>
    </row>
    <row r="355" spans="1:23" x14ac:dyDescent="0.2">
      <c r="A355" s="2">
        <v>354</v>
      </c>
      <c r="B355">
        <v>28</v>
      </c>
      <c r="C355" t="s">
        <v>45</v>
      </c>
      <c r="D355" t="s">
        <v>18</v>
      </c>
      <c r="E355">
        <v>2</v>
      </c>
      <c r="F355" t="s">
        <v>27</v>
      </c>
      <c r="G355" t="s">
        <v>48</v>
      </c>
      <c r="H355" t="s">
        <v>21</v>
      </c>
      <c r="I355" t="str">
        <f>IF(Table1[[#This Row],[Saving_Account]]="NA", "No", "Yes")</f>
        <v>Yes</v>
      </c>
      <c r="J355" t="s">
        <v>21</v>
      </c>
      <c r="K355" t="str">
        <f>IF(Table1[[#This Row],[Checking_Account]]="NA", "No", "Yes")</f>
        <v>Yes</v>
      </c>
      <c r="L355" s="2">
        <v>6199</v>
      </c>
      <c r="M355" t="s">
        <v>32</v>
      </c>
      <c r="N355">
        <v>12</v>
      </c>
      <c r="O355" t="s">
        <v>25</v>
      </c>
      <c r="P355" t="s">
        <v>22</v>
      </c>
      <c r="Q355" t="s">
        <v>28</v>
      </c>
      <c r="R355" t="s">
        <v>26</v>
      </c>
      <c r="S355" s="2">
        <v>516.58000000000004</v>
      </c>
      <c r="T355" s="2">
        <v>6199</v>
      </c>
      <c r="U355" t="str">
        <f>IF(AND(Table1[[#This Row],[Credit_Category]]="High (5K-10K)", Table1[[#This Row],[Duration_Group]]="Long-term (&gt;24m)", Table1[[#This Row],[Purpose_Category]]="Low"), "High Risk", "Normal")</f>
        <v>Normal</v>
      </c>
      <c r="V35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8.6989999999999998</v>
      </c>
      <c r="W355" t="str">
        <f>IF(Table1[[#This Row],[Risk_Score]]&lt;=4,"Low Risk",IF(Table1[[#This Row],[Risk_Score]]&lt;=8,"Medium Risk",IF(Table1[[#This Row],[Risk_Score]]&lt;=12,"High Risk","Very High Risk")))</f>
        <v>High Risk</v>
      </c>
    </row>
    <row r="356" spans="1:23" x14ac:dyDescent="0.2">
      <c r="A356" s="2">
        <v>355</v>
      </c>
      <c r="B356">
        <v>46</v>
      </c>
      <c r="C356" t="s">
        <v>36</v>
      </c>
      <c r="D356" t="s">
        <v>18</v>
      </c>
      <c r="E356">
        <v>2</v>
      </c>
      <c r="F356" t="s">
        <v>27</v>
      </c>
      <c r="G356" t="s">
        <v>40</v>
      </c>
      <c r="H356" t="s">
        <v>46</v>
      </c>
      <c r="I356" t="str">
        <f>IF(Table1[[#This Row],[Saving_Account]]="NA", "No", "Yes")</f>
        <v>Yes</v>
      </c>
      <c r="J356" t="s">
        <v>20</v>
      </c>
      <c r="K356" t="str">
        <f>IF(Table1[[#This Row],[Checking_Account]]="NA", "No", "Yes")</f>
        <v>No</v>
      </c>
      <c r="L356" s="2">
        <v>727</v>
      </c>
      <c r="M356" t="s">
        <v>24</v>
      </c>
      <c r="N356">
        <v>10</v>
      </c>
      <c r="O356" t="s">
        <v>25</v>
      </c>
      <c r="P356" t="s">
        <v>35</v>
      </c>
      <c r="Q356" t="s">
        <v>39</v>
      </c>
      <c r="R356" t="s">
        <v>47</v>
      </c>
      <c r="S356" s="2">
        <v>72.7</v>
      </c>
      <c r="T356" s="2">
        <v>872.4</v>
      </c>
      <c r="U356" t="str">
        <f>IF(AND(Table1[[#This Row],[Credit_Category]]="High (5K-10K)", Table1[[#This Row],[Duration_Group]]="Long-term (&gt;24m)", Table1[[#This Row],[Purpose_Category]]="Low"), "High Risk", "Normal")</f>
        <v>Normal</v>
      </c>
      <c r="V35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1.7269999999999999</v>
      </c>
      <c r="W356" t="str">
        <f>IF(Table1[[#This Row],[Risk_Score]]&lt;=4,"Low Risk",IF(Table1[[#This Row],[Risk_Score]]&lt;=8,"Medium Risk",IF(Table1[[#This Row],[Risk_Score]]&lt;=12,"High Risk","Very High Risk")))</f>
        <v>Low Risk</v>
      </c>
    </row>
    <row r="357" spans="1:23" x14ac:dyDescent="0.2">
      <c r="A357" s="2">
        <v>356</v>
      </c>
      <c r="B357">
        <v>23</v>
      </c>
      <c r="C357" t="s">
        <v>31</v>
      </c>
      <c r="D357" t="s">
        <v>18</v>
      </c>
      <c r="E357">
        <v>1</v>
      </c>
      <c r="F357" t="s">
        <v>38</v>
      </c>
      <c r="G357" t="s">
        <v>19</v>
      </c>
      <c r="H357" t="s">
        <v>21</v>
      </c>
      <c r="I357" t="str">
        <f>IF(Table1[[#This Row],[Saving_Account]]="NA", "No", "Yes")</f>
        <v>Yes</v>
      </c>
      <c r="J357" t="s">
        <v>30</v>
      </c>
      <c r="K357" t="str">
        <f>IF(Table1[[#This Row],[Checking_Account]]="NA", "No", "Yes")</f>
        <v>Yes</v>
      </c>
      <c r="L357" s="2">
        <v>1246</v>
      </c>
      <c r="M357" t="s">
        <v>24</v>
      </c>
      <c r="N357">
        <v>24</v>
      </c>
      <c r="O357" t="s">
        <v>43</v>
      </c>
      <c r="P357" t="s">
        <v>42</v>
      </c>
      <c r="Q357" t="s">
        <v>44</v>
      </c>
      <c r="R357" t="s">
        <v>34</v>
      </c>
      <c r="S357" s="2">
        <v>51.92</v>
      </c>
      <c r="T357" s="2">
        <v>623</v>
      </c>
      <c r="U357" t="str">
        <f>IF(AND(Table1[[#This Row],[Credit_Category]]="High (5K-10K)", Table1[[#This Row],[Duration_Group]]="Long-term (&gt;24m)", Table1[[#This Row],[Purpose_Category]]="Low"), "High Risk", "Normal")</f>
        <v>Normal</v>
      </c>
      <c r="V35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3.746</v>
      </c>
      <c r="W357" t="str">
        <f>IF(Table1[[#This Row],[Risk_Score]]&lt;=4,"Low Risk",IF(Table1[[#This Row],[Risk_Score]]&lt;=8,"Medium Risk",IF(Table1[[#This Row],[Risk_Score]]&lt;=12,"High Risk","Very High Risk")))</f>
        <v>Low Risk</v>
      </c>
    </row>
    <row r="358" spans="1:23" x14ac:dyDescent="0.2">
      <c r="A358" s="2">
        <v>357</v>
      </c>
      <c r="B358">
        <v>49</v>
      </c>
      <c r="C358" t="s">
        <v>36</v>
      </c>
      <c r="D358" t="s">
        <v>18</v>
      </c>
      <c r="E358">
        <v>2</v>
      </c>
      <c r="F358" t="s">
        <v>27</v>
      </c>
      <c r="G358" t="s">
        <v>19</v>
      </c>
      <c r="H358" t="s">
        <v>20</v>
      </c>
      <c r="I358" t="str">
        <f>IF(Table1[[#This Row],[Saving_Account]]="NA", "No", "Yes")</f>
        <v>No</v>
      </c>
      <c r="J358" t="s">
        <v>20</v>
      </c>
      <c r="K358" t="str">
        <f>IF(Table1[[#This Row],[Checking_Account]]="NA", "No", "Yes")</f>
        <v>No</v>
      </c>
      <c r="L358" s="2">
        <v>2331</v>
      </c>
      <c r="M358" t="s">
        <v>37</v>
      </c>
      <c r="N358">
        <v>12</v>
      </c>
      <c r="O358" t="s">
        <v>25</v>
      </c>
      <c r="P358" t="s">
        <v>22</v>
      </c>
      <c r="Q358" t="s">
        <v>28</v>
      </c>
      <c r="R358" t="s">
        <v>20</v>
      </c>
      <c r="S358" s="2">
        <v>194.25</v>
      </c>
      <c r="T358" s="2">
        <v>2331</v>
      </c>
      <c r="U358" t="str">
        <f>IF(AND(Table1[[#This Row],[Credit_Category]]="High (5K-10K)", Table1[[#This Row],[Duration_Group]]="Long-term (&gt;24m)", Table1[[#This Row],[Purpose_Category]]="Low"), "High Risk", "Normal")</f>
        <v>Normal</v>
      </c>
      <c r="V35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5.8309999999999995</v>
      </c>
      <c r="W358" t="str">
        <f>IF(Table1[[#This Row],[Risk_Score]]&lt;=4,"Low Risk",IF(Table1[[#This Row],[Risk_Score]]&lt;=8,"Medium Risk",IF(Table1[[#This Row],[Risk_Score]]&lt;=12,"High Risk","Very High Risk")))</f>
        <v>Medium Risk</v>
      </c>
    </row>
    <row r="359" spans="1:23" x14ac:dyDescent="0.2">
      <c r="A359" s="2">
        <v>358</v>
      </c>
      <c r="B359">
        <v>26</v>
      </c>
      <c r="C359" t="s">
        <v>45</v>
      </c>
      <c r="D359" t="s">
        <v>18</v>
      </c>
      <c r="E359">
        <v>3</v>
      </c>
      <c r="F359" t="s">
        <v>49</v>
      </c>
      <c r="G359" t="s">
        <v>19</v>
      </c>
      <c r="H359" t="s">
        <v>21</v>
      </c>
      <c r="I359" t="str">
        <f>IF(Table1[[#This Row],[Saving_Account]]="NA", "No", "Yes")</f>
        <v>Yes</v>
      </c>
      <c r="J359" t="s">
        <v>20</v>
      </c>
      <c r="K359" t="str">
        <f>IF(Table1[[#This Row],[Checking_Account]]="NA", "No", "Yes")</f>
        <v>No</v>
      </c>
      <c r="L359" s="2">
        <v>4463</v>
      </c>
      <c r="M359" t="s">
        <v>37</v>
      </c>
      <c r="N359">
        <v>36</v>
      </c>
      <c r="O359" t="s">
        <v>33</v>
      </c>
      <c r="P359" t="s">
        <v>22</v>
      </c>
      <c r="Q359" t="s">
        <v>28</v>
      </c>
      <c r="R359" t="s">
        <v>26</v>
      </c>
      <c r="S359" s="2">
        <v>123.97</v>
      </c>
      <c r="T359" s="2">
        <v>1487.67</v>
      </c>
      <c r="U359" t="str">
        <f>IF(AND(Table1[[#This Row],[Credit_Category]]="High (5K-10K)", Table1[[#This Row],[Duration_Group]]="Long-term (&gt;24m)", Table1[[#This Row],[Purpose_Category]]="Low"), "High Risk", "Normal")</f>
        <v>Normal</v>
      </c>
      <c r="V35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7.9630000000000001</v>
      </c>
      <c r="W359" t="str">
        <f>IF(Table1[[#This Row],[Risk_Score]]&lt;=4,"Low Risk",IF(Table1[[#This Row],[Risk_Score]]&lt;=8,"Medium Risk",IF(Table1[[#This Row],[Risk_Score]]&lt;=12,"High Risk","Very High Risk")))</f>
        <v>Medium Risk</v>
      </c>
    </row>
    <row r="360" spans="1:23" x14ac:dyDescent="0.2">
      <c r="A360" s="2">
        <v>359</v>
      </c>
      <c r="B360">
        <v>28</v>
      </c>
      <c r="C360" t="s">
        <v>45</v>
      </c>
      <c r="D360" t="s">
        <v>18</v>
      </c>
      <c r="E360">
        <v>2</v>
      </c>
      <c r="F360" t="s">
        <v>27</v>
      </c>
      <c r="G360" t="s">
        <v>19</v>
      </c>
      <c r="H360" t="s">
        <v>21</v>
      </c>
      <c r="I360" t="str">
        <f>IF(Table1[[#This Row],[Saving_Account]]="NA", "No", "Yes")</f>
        <v>Yes</v>
      </c>
      <c r="J360" t="s">
        <v>20</v>
      </c>
      <c r="K360" t="str">
        <f>IF(Table1[[#This Row],[Checking_Account]]="NA", "No", "Yes")</f>
        <v>No</v>
      </c>
      <c r="L360" s="2">
        <v>776</v>
      </c>
      <c r="M360" t="s">
        <v>24</v>
      </c>
      <c r="N360">
        <v>12</v>
      </c>
      <c r="O360" t="s">
        <v>25</v>
      </c>
      <c r="P360" t="s">
        <v>22</v>
      </c>
      <c r="Q360" t="s">
        <v>28</v>
      </c>
      <c r="R360" t="s">
        <v>26</v>
      </c>
      <c r="S360" s="2">
        <v>64.67</v>
      </c>
      <c r="T360" s="2">
        <v>776</v>
      </c>
      <c r="U360" t="str">
        <f>IF(AND(Table1[[#This Row],[Credit_Category]]="High (5K-10K)", Table1[[#This Row],[Duration_Group]]="Long-term (&gt;24m)", Table1[[#This Row],[Purpose_Category]]="Low"), "High Risk", "Normal")</f>
        <v>Normal</v>
      </c>
      <c r="V36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3.2759999999999998</v>
      </c>
      <c r="W360" t="str">
        <f>IF(Table1[[#This Row],[Risk_Score]]&lt;=4,"Low Risk",IF(Table1[[#This Row],[Risk_Score]]&lt;=8,"Medium Risk",IF(Table1[[#This Row],[Risk_Score]]&lt;=12,"High Risk","Very High Risk")))</f>
        <v>Low Risk</v>
      </c>
    </row>
    <row r="361" spans="1:23" x14ac:dyDescent="0.2">
      <c r="A361" s="2">
        <v>360</v>
      </c>
      <c r="B361">
        <v>23</v>
      </c>
      <c r="C361" t="s">
        <v>31</v>
      </c>
      <c r="D361" t="s">
        <v>29</v>
      </c>
      <c r="E361">
        <v>2</v>
      </c>
      <c r="F361" t="s">
        <v>27</v>
      </c>
      <c r="G361" t="s">
        <v>48</v>
      </c>
      <c r="H361" t="s">
        <v>21</v>
      </c>
      <c r="I361" t="str">
        <f>IF(Table1[[#This Row],[Saving_Account]]="NA", "No", "Yes")</f>
        <v>Yes</v>
      </c>
      <c r="J361" t="s">
        <v>21</v>
      </c>
      <c r="K361" t="str">
        <f>IF(Table1[[#This Row],[Checking_Account]]="NA", "No", "Yes")</f>
        <v>Yes</v>
      </c>
      <c r="L361" s="2">
        <v>2406</v>
      </c>
      <c r="M361" t="s">
        <v>37</v>
      </c>
      <c r="N361">
        <v>30</v>
      </c>
      <c r="O361" t="s">
        <v>33</v>
      </c>
      <c r="P361" t="s">
        <v>41</v>
      </c>
      <c r="Q361" t="s">
        <v>28</v>
      </c>
      <c r="R361" t="s">
        <v>26</v>
      </c>
      <c r="S361" s="2">
        <v>80.2</v>
      </c>
      <c r="T361" s="2">
        <v>962.4</v>
      </c>
      <c r="U361" t="str">
        <f>IF(AND(Table1[[#This Row],[Credit_Category]]="High (5K-10K)", Table1[[#This Row],[Duration_Group]]="Long-term (&gt;24m)", Table1[[#This Row],[Purpose_Category]]="Low"), "High Risk", "Normal")</f>
        <v>Normal</v>
      </c>
      <c r="V36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7.9060000000000006</v>
      </c>
      <c r="W361" t="str">
        <f>IF(Table1[[#This Row],[Risk_Score]]&lt;=4,"Low Risk",IF(Table1[[#This Row],[Risk_Score]]&lt;=8,"Medium Risk",IF(Table1[[#This Row],[Risk_Score]]&lt;=12,"High Risk","Very High Risk")))</f>
        <v>Medium Risk</v>
      </c>
    </row>
    <row r="362" spans="1:23" x14ac:dyDescent="0.2">
      <c r="A362" s="2">
        <v>361</v>
      </c>
      <c r="B362">
        <v>61</v>
      </c>
      <c r="C362" t="s">
        <v>23</v>
      </c>
      <c r="D362" t="s">
        <v>18</v>
      </c>
      <c r="E362">
        <v>2</v>
      </c>
      <c r="F362" t="s">
        <v>27</v>
      </c>
      <c r="G362" t="s">
        <v>40</v>
      </c>
      <c r="H362" t="s">
        <v>20</v>
      </c>
      <c r="I362" t="str">
        <f>IF(Table1[[#This Row],[Saving_Account]]="NA", "No", "Yes")</f>
        <v>No</v>
      </c>
      <c r="J362" t="s">
        <v>30</v>
      </c>
      <c r="K362" t="str">
        <f>IF(Table1[[#This Row],[Checking_Account]]="NA", "No", "Yes")</f>
        <v>Yes</v>
      </c>
      <c r="L362" s="2">
        <v>1239</v>
      </c>
      <c r="M362" t="s">
        <v>24</v>
      </c>
      <c r="N362">
        <v>18</v>
      </c>
      <c r="O362" t="s">
        <v>43</v>
      </c>
      <c r="P362" t="s">
        <v>35</v>
      </c>
      <c r="Q362" t="s">
        <v>39</v>
      </c>
      <c r="R362" t="s">
        <v>34</v>
      </c>
      <c r="S362" s="2">
        <v>68.83</v>
      </c>
      <c r="T362" s="2">
        <v>826</v>
      </c>
      <c r="U362" t="str">
        <f>IF(AND(Table1[[#This Row],[Credit_Category]]="High (5K-10K)", Table1[[#This Row],[Duration_Group]]="Long-term (&gt;24m)", Table1[[#This Row],[Purpose_Category]]="Low"), "High Risk", "Normal")</f>
        <v>Normal</v>
      </c>
      <c r="V36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3.2389999999999999</v>
      </c>
      <c r="W362" t="str">
        <f>IF(Table1[[#This Row],[Risk_Score]]&lt;=4,"Low Risk",IF(Table1[[#This Row],[Risk_Score]]&lt;=8,"Medium Risk",IF(Table1[[#This Row],[Risk_Score]]&lt;=12,"High Risk","Very High Risk")))</f>
        <v>Low Risk</v>
      </c>
    </row>
    <row r="363" spans="1:23" x14ac:dyDescent="0.2">
      <c r="A363" s="2">
        <v>362</v>
      </c>
      <c r="B363">
        <v>37</v>
      </c>
      <c r="C363" t="s">
        <v>36</v>
      </c>
      <c r="D363" t="s">
        <v>18</v>
      </c>
      <c r="E363">
        <v>3</v>
      </c>
      <c r="F363" t="s">
        <v>49</v>
      </c>
      <c r="G363" t="s">
        <v>19</v>
      </c>
      <c r="H363" t="s">
        <v>20</v>
      </c>
      <c r="I363" t="str">
        <f>IF(Table1[[#This Row],[Saving_Account]]="NA", "No", "Yes")</f>
        <v>No</v>
      </c>
      <c r="J363" t="s">
        <v>50</v>
      </c>
      <c r="K363" t="str">
        <f>IF(Table1[[#This Row],[Checking_Account]]="NA", "No", "Yes")</f>
        <v>Yes</v>
      </c>
      <c r="L363" s="2">
        <v>3399</v>
      </c>
      <c r="M363" t="s">
        <v>37</v>
      </c>
      <c r="N363">
        <v>12</v>
      </c>
      <c r="O363" t="s">
        <v>25</v>
      </c>
      <c r="P363" t="s">
        <v>22</v>
      </c>
      <c r="Q363" t="s">
        <v>28</v>
      </c>
      <c r="R363" t="s">
        <v>47</v>
      </c>
      <c r="S363" s="2">
        <v>283.25</v>
      </c>
      <c r="T363" s="2">
        <v>3399</v>
      </c>
      <c r="U363" t="str">
        <f>IF(AND(Table1[[#This Row],[Credit_Category]]="High (5K-10K)", Table1[[#This Row],[Duration_Group]]="Long-term (&gt;24m)", Table1[[#This Row],[Purpose_Category]]="Low"), "High Risk", "Normal")</f>
        <v>Normal</v>
      </c>
      <c r="V36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3.399</v>
      </c>
      <c r="W363" t="str">
        <f>IF(Table1[[#This Row],[Risk_Score]]&lt;=4,"Low Risk",IF(Table1[[#This Row],[Risk_Score]]&lt;=8,"Medium Risk",IF(Table1[[#This Row],[Risk_Score]]&lt;=12,"High Risk","Very High Risk")))</f>
        <v>Low Risk</v>
      </c>
    </row>
    <row r="364" spans="1:23" x14ac:dyDescent="0.2">
      <c r="A364" s="2">
        <v>363</v>
      </c>
      <c r="B364">
        <v>36</v>
      </c>
      <c r="C364" t="s">
        <v>36</v>
      </c>
      <c r="D364" t="s">
        <v>29</v>
      </c>
      <c r="E364">
        <v>2</v>
      </c>
      <c r="F364" t="s">
        <v>27</v>
      </c>
      <c r="G364" t="s">
        <v>19</v>
      </c>
      <c r="H364" t="s">
        <v>21</v>
      </c>
      <c r="I364" t="str">
        <f>IF(Table1[[#This Row],[Saving_Account]]="NA", "No", "Yes")</f>
        <v>Yes</v>
      </c>
      <c r="J364" t="s">
        <v>50</v>
      </c>
      <c r="K364" t="str">
        <f>IF(Table1[[#This Row],[Checking_Account]]="NA", "No", "Yes")</f>
        <v>Yes</v>
      </c>
      <c r="L364" s="2">
        <v>2247</v>
      </c>
      <c r="M364" t="s">
        <v>37</v>
      </c>
      <c r="N364">
        <v>12</v>
      </c>
      <c r="O364" t="s">
        <v>25</v>
      </c>
      <c r="P364" t="s">
        <v>42</v>
      </c>
      <c r="Q364" t="s">
        <v>44</v>
      </c>
      <c r="R364" t="s">
        <v>47</v>
      </c>
      <c r="S364" s="2">
        <v>187.25</v>
      </c>
      <c r="T364" s="2">
        <v>2247</v>
      </c>
      <c r="U364" t="str">
        <f>IF(AND(Table1[[#This Row],[Credit_Category]]="High (5K-10K)", Table1[[#This Row],[Duration_Group]]="Long-term (&gt;24m)", Table1[[#This Row],[Purpose_Category]]="Low"), "High Risk", "Normal")</f>
        <v>Normal</v>
      </c>
      <c r="V36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2.7469999999999999</v>
      </c>
      <c r="W364" t="str">
        <f>IF(Table1[[#This Row],[Risk_Score]]&lt;=4,"Low Risk",IF(Table1[[#This Row],[Risk_Score]]&lt;=8,"Medium Risk",IF(Table1[[#This Row],[Risk_Score]]&lt;=12,"High Risk","Very High Risk")))</f>
        <v>Low Risk</v>
      </c>
    </row>
    <row r="365" spans="1:23" x14ac:dyDescent="0.2">
      <c r="A365" s="2">
        <v>364</v>
      </c>
      <c r="B365">
        <v>21</v>
      </c>
      <c r="C365" t="s">
        <v>31</v>
      </c>
      <c r="D365" t="s">
        <v>18</v>
      </c>
      <c r="E365">
        <v>2</v>
      </c>
      <c r="F365" t="s">
        <v>27</v>
      </c>
      <c r="G365" t="s">
        <v>48</v>
      </c>
      <c r="H365" t="s">
        <v>21</v>
      </c>
      <c r="I365" t="str">
        <f>IF(Table1[[#This Row],[Saving_Account]]="NA", "No", "Yes")</f>
        <v>Yes</v>
      </c>
      <c r="J365" t="s">
        <v>20</v>
      </c>
      <c r="K365" t="str">
        <f>IF(Table1[[#This Row],[Checking_Account]]="NA", "No", "Yes")</f>
        <v>No</v>
      </c>
      <c r="L365" s="2">
        <v>1766</v>
      </c>
      <c r="M365" t="s">
        <v>24</v>
      </c>
      <c r="N365">
        <v>6</v>
      </c>
      <c r="O365" t="s">
        <v>25</v>
      </c>
      <c r="P365" t="s">
        <v>41</v>
      </c>
      <c r="Q365" t="s">
        <v>28</v>
      </c>
      <c r="R365" t="s">
        <v>26</v>
      </c>
      <c r="S365" s="2">
        <v>294.33</v>
      </c>
      <c r="T365" s="2">
        <v>3532</v>
      </c>
      <c r="U365" t="str">
        <f>IF(AND(Table1[[#This Row],[Credit_Category]]="High (5K-10K)", Table1[[#This Row],[Duration_Group]]="Long-term (&gt;24m)", Table1[[#This Row],[Purpose_Category]]="Low"), "High Risk", "Normal")</f>
        <v>Normal</v>
      </c>
      <c r="V36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5.766</v>
      </c>
      <c r="W365" t="str">
        <f>IF(Table1[[#This Row],[Risk_Score]]&lt;=4,"Low Risk",IF(Table1[[#This Row],[Risk_Score]]&lt;=8,"Medium Risk",IF(Table1[[#This Row],[Risk_Score]]&lt;=12,"High Risk","Very High Risk")))</f>
        <v>Medium Risk</v>
      </c>
    </row>
    <row r="366" spans="1:23" x14ac:dyDescent="0.2">
      <c r="A366" s="2">
        <v>365</v>
      </c>
      <c r="B366">
        <v>25</v>
      </c>
      <c r="C366" t="s">
        <v>31</v>
      </c>
      <c r="D366" t="s">
        <v>18</v>
      </c>
      <c r="E366">
        <v>0</v>
      </c>
      <c r="F366" t="s">
        <v>56</v>
      </c>
      <c r="G366" t="s">
        <v>19</v>
      </c>
      <c r="H366" t="s">
        <v>21</v>
      </c>
      <c r="I366" t="str">
        <f>IF(Table1[[#This Row],[Saving_Account]]="NA", "No", "Yes")</f>
        <v>Yes</v>
      </c>
      <c r="J366" t="s">
        <v>21</v>
      </c>
      <c r="K366" t="str">
        <f>IF(Table1[[#This Row],[Checking_Account]]="NA", "No", "Yes")</f>
        <v>Yes</v>
      </c>
      <c r="L366" s="2">
        <v>2473</v>
      </c>
      <c r="M366" t="s">
        <v>37</v>
      </c>
      <c r="N366">
        <v>18</v>
      </c>
      <c r="O366" t="s">
        <v>43</v>
      </c>
      <c r="P366" t="s">
        <v>41</v>
      </c>
      <c r="Q366" t="s">
        <v>28</v>
      </c>
      <c r="R366" t="s">
        <v>26</v>
      </c>
      <c r="S366" s="2">
        <v>137.38999999999999</v>
      </c>
      <c r="T366" s="2">
        <v>1648.67</v>
      </c>
      <c r="U366" t="str">
        <f>IF(AND(Table1[[#This Row],[Credit_Category]]="High (5K-10K)", Table1[[#This Row],[Duration_Group]]="Long-term (&gt;24m)", Table1[[#This Row],[Purpose_Category]]="Low"), "High Risk", "Normal")</f>
        <v>Normal</v>
      </c>
      <c r="V36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4.4729999999999999</v>
      </c>
      <c r="W366" t="str">
        <f>IF(Table1[[#This Row],[Risk_Score]]&lt;=4,"Low Risk",IF(Table1[[#This Row],[Risk_Score]]&lt;=8,"Medium Risk",IF(Table1[[#This Row],[Risk_Score]]&lt;=12,"High Risk","Very High Risk")))</f>
        <v>Medium Risk</v>
      </c>
    </row>
    <row r="367" spans="1:23" x14ac:dyDescent="0.2">
      <c r="A367" s="2">
        <v>366</v>
      </c>
      <c r="B367">
        <v>36</v>
      </c>
      <c r="C367" t="s">
        <v>36</v>
      </c>
      <c r="D367" t="s">
        <v>18</v>
      </c>
      <c r="E367">
        <v>2</v>
      </c>
      <c r="F367" t="s">
        <v>27</v>
      </c>
      <c r="G367" t="s">
        <v>19</v>
      </c>
      <c r="H367" t="s">
        <v>21</v>
      </c>
      <c r="I367" t="str">
        <f>IF(Table1[[#This Row],[Saving_Account]]="NA", "No", "Yes")</f>
        <v>Yes</v>
      </c>
      <c r="J367" t="s">
        <v>20</v>
      </c>
      <c r="K367" t="str">
        <f>IF(Table1[[#This Row],[Checking_Account]]="NA", "No", "Yes")</f>
        <v>No</v>
      </c>
      <c r="L367" s="2">
        <v>1542</v>
      </c>
      <c r="M367" t="s">
        <v>24</v>
      </c>
      <c r="N367">
        <v>12</v>
      </c>
      <c r="O367" t="s">
        <v>25</v>
      </c>
      <c r="P367" t="s">
        <v>51</v>
      </c>
      <c r="Q367" t="s">
        <v>52</v>
      </c>
      <c r="R367" t="s">
        <v>26</v>
      </c>
      <c r="S367" s="2">
        <v>128.5</v>
      </c>
      <c r="T367" s="2">
        <v>1542</v>
      </c>
      <c r="U367" t="str">
        <f>IF(AND(Table1[[#This Row],[Credit_Category]]="High (5K-10K)", Table1[[#This Row],[Duration_Group]]="Long-term (&gt;24m)", Table1[[#This Row],[Purpose_Category]]="Low"), "High Risk", "Normal")</f>
        <v>Normal</v>
      </c>
      <c r="V36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5.0419999999999998</v>
      </c>
      <c r="W367" t="str">
        <f>IF(Table1[[#This Row],[Risk_Score]]&lt;=4,"Low Risk",IF(Table1[[#This Row],[Risk_Score]]&lt;=8,"Medium Risk",IF(Table1[[#This Row],[Risk_Score]]&lt;=12,"High Risk","Very High Risk")))</f>
        <v>Medium Risk</v>
      </c>
    </row>
    <row r="368" spans="1:23" x14ac:dyDescent="0.2">
      <c r="A368" s="2">
        <v>367</v>
      </c>
      <c r="B368">
        <v>27</v>
      </c>
      <c r="C368" t="s">
        <v>45</v>
      </c>
      <c r="D368" t="s">
        <v>18</v>
      </c>
      <c r="E368">
        <v>2</v>
      </c>
      <c r="F368" t="s">
        <v>27</v>
      </c>
      <c r="G368" t="s">
        <v>19</v>
      </c>
      <c r="H368" t="s">
        <v>21</v>
      </c>
      <c r="I368" t="str">
        <f>IF(Table1[[#This Row],[Saving_Account]]="NA", "No", "Yes")</f>
        <v>Yes</v>
      </c>
      <c r="J368" t="s">
        <v>20</v>
      </c>
      <c r="K368" t="str">
        <f>IF(Table1[[#This Row],[Checking_Account]]="NA", "No", "Yes")</f>
        <v>No</v>
      </c>
      <c r="L368" s="2">
        <v>3850</v>
      </c>
      <c r="M368" t="s">
        <v>37</v>
      </c>
      <c r="N368">
        <v>18</v>
      </c>
      <c r="O368" t="s">
        <v>43</v>
      </c>
      <c r="P368" t="s">
        <v>42</v>
      </c>
      <c r="Q368" t="s">
        <v>44</v>
      </c>
      <c r="R368" t="s">
        <v>26</v>
      </c>
      <c r="S368" s="2">
        <v>213.89</v>
      </c>
      <c r="T368" s="2">
        <v>2566.67</v>
      </c>
      <c r="U368" t="str">
        <f>IF(AND(Table1[[#This Row],[Credit_Category]]="High (5K-10K)", Table1[[#This Row],[Duration_Group]]="Long-term (&gt;24m)", Table1[[#This Row],[Purpose_Category]]="Low"), "High Risk", "Normal")</f>
        <v>Normal</v>
      </c>
      <c r="V36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6.35</v>
      </c>
      <c r="W368" t="str">
        <f>IF(Table1[[#This Row],[Risk_Score]]&lt;=4,"Low Risk",IF(Table1[[#This Row],[Risk_Score]]&lt;=8,"Medium Risk",IF(Table1[[#This Row],[Risk_Score]]&lt;=12,"High Risk","Very High Risk")))</f>
        <v>Medium Risk</v>
      </c>
    </row>
    <row r="369" spans="1:23" x14ac:dyDescent="0.2">
      <c r="A369" s="2">
        <v>368</v>
      </c>
      <c r="B369">
        <v>22</v>
      </c>
      <c r="C369" t="s">
        <v>31</v>
      </c>
      <c r="D369" t="s">
        <v>29</v>
      </c>
      <c r="E369">
        <v>2</v>
      </c>
      <c r="F369" t="s">
        <v>27</v>
      </c>
      <c r="G369" t="s">
        <v>48</v>
      </c>
      <c r="H369" t="s">
        <v>21</v>
      </c>
      <c r="I369" t="str">
        <f>IF(Table1[[#This Row],[Saving_Account]]="NA", "No", "Yes")</f>
        <v>Yes</v>
      </c>
      <c r="J369" t="s">
        <v>21</v>
      </c>
      <c r="K369" t="str">
        <f>IF(Table1[[#This Row],[Checking_Account]]="NA", "No", "Yes")</f>
        <v>Yes</v>
      </c>
      <c r="L369" s="2">
        <v>3650</v>
      </c>
      <c r="M369" t="s">
        <v>37</v>
      </c>
      <c r="N369">
        <v>18</v>
      </c>
      <c r="O369" t="s">
        <v>43</v>
      </c>
      <c r="P369" t="s">
        <v>41</v>
      </c>
      <c r="Q369" t="s">
        <v>28</v>
      </c>
      <c r="R369" t="s">
        <v>26</v>
      </c>
      <c r="S369" s="2">
        <v>202.78</v>
      </c>
      <c r="T369" s="2">
        <v>2433.33</v>
      </c>
      <c r="U369" t="str">
        <f>IF(AND(Table1[[#This Row],[Credit_Category]]="High (5K-10K)", Table1[[#This Row],[Duration_Group]]="Long-term (&gt;24m)", Table1[[#This Row],[Purpose_Category]]="Low"), "High Risk", "Normal")</f>
        <v>Normal</v>
      </c>
      <c r="V36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7.65</v>
      </c>
      <c r="W369" t="str">
        <f>IF(Table1[[#This Row],[Risk_Score]]&lt;=4,"Low Risk",IF(Table1[[#This Row],[Risk_Score]]&lt;=8,"Medium Risk",IF(Table1[[#This Row],[Risk_Score]]&lt;=12,"High Risk","Very High Risk")))</f>
        <v>Medium Risk</v>
      </c>
    </row>
    <row r="370" spans="1:23" x14ac:dyDescent="0.2">
      <c r="A370" s="2">
        <v>369</v>
      </c>
      <c r="B370">
        <v>42</v>
      </c>
      <c r="C370" t="s">
        <v>36</v>
      </c>
      <c r="D370" t="s">
        <v>18</v>
      </c>
      <c r="E370">
        <v>2</v>
      </c>
      <c r="F370" t="s">
        <v>27</v>
      </c>
      <c r="G370" t="s">
        <v>19</v>
      </c>
      <c r="H370" t="s">
        <v>21</v>
      </c>
      <c r="I370" t="str">
        <f>IF(Table1[[#This Row],[Saving_Account]]="NA", "No", "Yes")</f>
        <v>Yes</v>
      </c>
      <c r="J370" t="s">
        <v>21</v>
      </c>
      <c r="K370" t="str">
        <f>IF(Table1[[#This Row],[Checking_Account]]="NA", "No", "Yes")</f>
        <v>Yes</v>
      </c>
      <c r="L370" s="2">
        <v>3446</v>
      </c>
      <c r="M370" t="s">
        <v>37</v>
      </c>
      <c r="N370">
        <v>36</v>
      </c>
      <c r="O370" t="s">
        <v>33</v>
      </c>
      <c r="P370" t="s">
        <v>41</v>
      </c>
      <c r="Q370" t="s">
        <v>28</v>
      </c>
      <c r="R370" t="s">
        <v>26</v>
      </c>
      <c r="S370" s="2">
        <v>95.72</v>
      </c>
      <c r="T370" s="2">
        <v>1148.67</v>
      </c>
      <c r="U370" t="str">
        <f>IF(AND(Table1[[#This Row],[Credit_Category]]="High (5K-10K)", Table1[[#This Row],[Duration_Group]]="Long-term (&gt;24m)", Table1[[#This Row],[Purpose_Category]]="Low"), "High Risk", "Normal")</f>
        <v>Normal</v>
      </c>
      <c r="V37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7.4459999999999997</v>
      </c>
      <c r="W370" t="str">
        <f>IF(Table1[[#This Row],[Risk_Score]]&lt;=4,"Low Risk",IF(Table1[[#This Row],[Risk_Score]]&lt;=8,"Medium Risk",IF(Table1[[#This Row],[Risk_Score]]&lt;=12,"High Risk","Very High Risk")))</f>
        <v>Medium Risk</v>
      </c>
    </row>
    <row r="371" spans="1:23" x14ac:dyDescent="0.2">
      <c r="A371" s="2">
        <v>370</v>
      </c>
      <c r="B371">
        <v>40</v>
      </c>
      <c r="C371" t="s">
        <v>36</v>
      </c>
      <c r="D371" t="s">
        <v>29</v>
      </c>
      <c r="E371">
        <v>2</v>
      </c>
      <c r="F371" t="s">
        <v>27</v>
      </c>
      <c r="G371" t="s">
        <v>48</v>
      </c>
      <c r="H371" t="s">
        <v>21</v>
      </c>
      <c r="I371" t="str">
        <f>IF(Table1[[#This Row],[Saving_Account]]="NA", "No", "Yes")</f>
        <v>Yes</v>
      </c>
      <c r="J371" t="s">
        <v>30</v>
      </c>
      <c r="K371" t="str">
        <f>IF(Table1[[#This Row],[Checking_Account]]="NA", "No", "Yes")</f>
        <v>Yes</v>
      </c>
      <c r="L371" s="2">
        <v>3001</v>
      </c>
      <c r="M371" t="s">
        <v>37</v>
      </c>
      <c r="N371">
        <v>18</v>
      </c>
      <c r="O371" t="s">
        <v>43</v>
      </c>
      <c r="P371" t="s">
        <v>41</v>
      </c>
      <c r="Q371" t="s">
        <v>28</v>
      </c>
      <c r="R371" t="s">
        <v>34</v>
      </c>
      <c r="S371" s="2">
        <v>166.72</v>
      </c>
      <c r="T371" s="2">
        <v>2000.67</v>
      </c>
      <c r="U371" t="str">
        <f>IF(AND(Table1[[#This Row],[Credit_Category]]="High (5K-10K)", Table1[[#This Row],[Duration_Group]]="Long-term (&gt;24m)", Table1[[#This Row],[Purpose_Category]]="Low"), "High Risk", "Normal")</f>
        <v>Normal</v>
      </c>
      <c r="V37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4.5009999999999994</v>
      </c>
      <c r="W371" t="str">
        <f>IF(Table1[[#This Row],[Risk_Score]]&lt;=4,"Low Risk",IF(Table1[[#This Row],[Risk_Score]]&lt;=8,"Medium Risk",IF(Table1[[#This Row],[Risk_Score]]&lt;=12,"High Risk","Very High Risk")))</f>
        <v>Medium Risk</v>
      </c>
    </row>
    <row r="372" spans="1:23" x14ac:dyDescent="0.2">
      <c r="A372" s="2">
        <v>371</v>
      </c>
      <c r="B372">
        <v>36</v>
      </c>
      <c r="C372" t="s">
        <v>36</v>
      </c>
      <c r="D372" t="s">
        <v>18</v>
      </c>
      <c r="E372">
        <v>2</v>
      </c>
      <c r="F372" t="s">
        <v>27</v>
      </c>
      <c r="G372" t="s">
        <v>19</v>
      </c>
      <c r="H372" t="s">
        <v>20</v>
      </c>
      <c r="I372" t="str">
        <f>IF(Table1[[#This Row],[Saving_Account]]="NA", "No", "Yes")</f>
        <v>No</v>
      </c>
      <c r="J372" t="s">
        <v>20</v>
      </c>
      <c r="K372" t="str">
        <f>IF(Table1[[#This Row],[Checking_Account]]="NA", "No", "Yes")</f>
        <v>No</v>
      </c>
      <c r="L372" s="2">
        <v>3079</v>
      </c>
      <c r="M372" t="s">
        <v>37</v>
      </c>
      <c r="N372">
        <v>36</v>
      </c>
      <c r="O372" t="s">
        <v>33</v>
      </c>
      <c r="P372" t="s">
        <v>42</v>
      </c>
      <c r="Q372" t="s">
        <v>44</v>
      </c>
      <c r="R372" t="s">
        <v>20</v>
      </c>
      <c r="S372" s="2">
        <v>85.53</v>
      </c>
      <c r="T372" s="2">
        <v>1026.33</v>
      </c>
      <c r="U372" t="str">
        <f>IF(AND(Table1[[#This Row],[Credit_Category]]="High (5K-10K)", Table1[[#This Row],[Duration_Group]]="Long-term (&gt;24m)", Table1[[#This Row],[Purpose_Category]]="Low"), "High Risk", "Normal")</f>
        <v>Normal</v>
      </c>
      <c r="V37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8.0790000000000006</v>
      </c>
      <c r="W372" t="str">
        <f>IF(Table1[[#This Row],[Risk_Score]]&lt;=4,"Low Risk",IF(Table1[[#This Row],[Risk_Score]]&lt;=8,"Medium Risk",IF(Table1[[#This Row],[Risk_Score]]&lt;=12,"High Risk","Very High Risk")))</f>
        <v>High Risk</v>
      </c>
    </row>
    <row r="373" spans="1:23" x14ac:dyDescent="0.2">
      <c r="A373" s="2">
        <v>372</v>
      </c>
      <c r="B373">
        <v>33</v>
      </c>
      <c r="C373" t="s">
        <v>45</v>
      </c>
      <c r="D373" t="s">
        <v>18</v>
      </c>
      <c r="E373">
        <v>2</v>
      </c>
      <c r="F373" t="s">
        <v>27</v>
      </c>
      <c r="G373" t="s">
        <v>19</v>
      </c>
      <c r="H373" t="s">
        <v>21</v>
      </c>
      <c r="I373" t="str">
        <f>IF(Table1[[#This Row],[Saving_Account]]="NA", "No", "Yes")</f>
        <v>Yes</v>
      </c>
      <c r="J373" t="s">
        <v>20</v>
      </c>
      <c r="K373" t="str">
        <f>IF(Table1[[#This Row],[Checking_Account]]="NA", "No", "Yes")</f>
        <v>No</v>
      </c>
      <c r="L373" s="2">
        <v>6070</v>
      </c>
      <c r="M373" t="s">
        <v>32</v>
      </c>
      <c r="N373">
        <v>18</v>
      </c>
      <c r="O373" t="s">
        <v>43</v>
      </c>
      <c r="P373" t="s">
        <v>22</v>
      </c>
      <c r="Q373" t="s">
        <v>28</v>
      </c>
      <c r="R373" t="s">
        <v>26</v>
      </c>
      <c r="S373" s="2">
        <v>337.22</v>
      </c>
      <c r="T373" s="2">
        <v>4046.67</v>
      </c>
      <c r="U373" t="str">
        <f>IF(AND(Table1[[#This Row],[Credit_Category]]="High (5K-10K)", Table1[[#This Row],[Duration_Group]]="Long-term (&gt;24m)", Table1[[#This Row],[Purpose_Category]]="Low"), "High Risk", "Normal")</f>
        <v>Normal</v>
      </c>
      <c r="V37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8.57</v>
      </c>
      <c r="W373" t="str">
        <f>IF(Table1[[#This Row],[Risk_Score]]&lt;=4,"Low Risk",IF(Table1[[#This Row],[Risk_Score]]&lt;=8,"Medium Risk",IF(Table1[[#This Row],[Risk_Score]]&lt;=12,"High Risk","Very High Risk")))</f>
        <v>High Risk</v>
      </c>
    </row>
    <row r="374" spans="1:23" x14ac:dyDescent="0.2">
      <c r="A374" s="2">
        <v>373</v>
      </c>
      <c r="B374">
        <v>23</v>
      </c>
      <c r="C374" t="s">
        <v>31</v>
      </c>
      <c r="D374" t="s">
        <v>29</v>
      </c>
      <c r="E374">
        <v>2</v>
      </c>
      <c r="F374" t="s">
        <v>27</v>
      </c>
      <c r="G374" t="s">
        <v>48</v>
      </c>
      <c r="H374" t="s">
        <v>21</v>
      </c>
      <c r="I374" t="str">
        <f>IF(Table1[[#This Row],[Saving_Account]]="NA", "No", "Yes")</f>
        <v>Yes</v>
      </c>
      <c r="J374" t="s">
        <v>20</v>
      </c>
      <c r="K374" t="str">
        <f>IF(Table1[[#This Row],[Checking_Account]]="NA", "No", "Yes")</f>
        <v>No</v>
      </c>
      <c r="L374" s="2">
        <v>2146</v>
      </c>
      <c r="M374" t="s">
        <v>37</v>
      </c>
      <c r="N374">
        <v>10</v>
      </c>
      <c r="O374" t="s">
        <v>25</v>
      </c>
      <c r="P374" t="s">
        <v>41</v>
      </c>
      <c r="Q374" t="s">
        <v>28</v>
      </c>
      <c r="R374" t="s">
        <v>26</v>
      </c>
      <c r="S374" s="2">
        <v>214.6</v>
      </c>
      <c r="T374" s="2">
        <v>2575.1999999999998</v>
      </c>
      <c r="U374" t="str">
        <f>IF(AND(Table1[[#This Row],[Credit_Category]]="High (5K-10K)", Table1[[#This Row],[Duration_Group]]="Long-term (&gt;24m)", Table1[[#This Row],[Purpose_Category]]="Low"), "High Risk", "Normal")</f>
        <v>Normal</v>
      </c>
      <c r="V37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6.1459999999999999</v>
      </c>
      <c r="W374" t="str">
        <f>IF(Table1[[#This Row],[Risk_Score]]&lt;=4,"Low Risk",IF(Table1[[#This Row],[Risk_Score]]&lt;=8,"Medium Risk",IF(Table1[[#This Row],[Risk_Score]]&lt;=12,"High Risk","Very High Risk")))</f>
        <v>Medium Risk</v>
      </c>
    </row>
    <row r="375" spans="1:23" x14ac:dyDescent="0.2">
      <c r="A375" s="2">
        <v>374</v>
      </c>
      <c r="B375">
        <v>63</v>
      </c>
      <c r="C375" t="s">
        <v>23</v>
      </c>
      <c r="D375" t="s">
        <v>18</v>
      </c>
      <c r="E375">
        <v>3</v>
      </c>
      <c r="F375" t="s">
        <v>49</v>
      </c>
      <c r="G375" t="s">
        <v>40</v>
      </c>
      <c r="H375" t="s">
        <v>20</v>
      </c>
      <c r="I375" t="str">
        <f>IF(Table1[[#This Row],[Saving_Account]]="NA", "No", "Yes")</f>
        <v>No</v>
      </c>
      <c r="J375" t="s">
        <v>20</v>
      </c>
      <c r="K375" t="str">
        <f>IF(Table1[[#This Row],[Checking_Account]]="NA", "No", "Yes")</f>
        <v>No</v>
      </c>
      <c r="L375" s="2">
        <v>13756</v>
      </c>
      <c r="M375" t="s">
        <v>53</v>
      </c>
      <c r="N375">
        <v>60</v>
      </c>
      <c r="O375" t="s">
        <v>33</v>
      </c>
      <c r="P375" t="s">
        <v>42</v>
      </c>
      <c r="Q375" t="s">
        <v>44</v>
      </c>
      <c r="R375" t="s">
        <v>20</v>
      </c>
      <c r="S375" s="2">
        <v>229.27</v>
      </c>
      <c r="T375" s="2">
        <v>2751.2</v>
      </c>
      <c r="U375" t="str">
        <f>IF(AND(Table1[[#This Row],[Credit_Category]]="High (5K-10K)", Table1[[#This Row],[Duration_Group]]="Long-term (&gt;24m)", Table1[[#This Row],[Purpose_Category]]="Low"), "High Risk", "Normal")</f>
        <v>Normal</v>
      </c>
      <c r="V37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18.256</v>
      </c>
      <c r="W375" t="str">
        <f>IF(Table1[[#This Row],[Risk_Score]]&lt;=4,"Low Risk",IF(Table1[[#This Row],[Risk_Score]]&lt;=8,"Medium Risk",IF(Table1[[#This Row],[Risk_Score]]&lt;=12,"High Risk","Very High Risk")))</f>
        <v>Very High Risk</v>
      </c>
    </row>
    <row r="376" spans="1:23" x14ac:dyDescent="0.2">
      <c r="A376" s="2">
        <v>375</v>
      </c>
      <c r="B376">
        <v>60</v>
      </c>
      <c r="C376" t="s">
        <v>23</v>
      </c>
      <c r="D376" t="s">
        <v>29</v>
      </c>
      <c r="E376">
        <v>3</v>
      </c>
      <c r="F376" t="s">
        <v>49</v>
      </c>
      <c r="G376" t="s">
        <v>40</v>
      </c>
      <c r="H376" t="s">
        <v>30</v>
      </c>
      <c r="I376" t="str">
        <f>IF(Table1[[#This Row],[Saving_Account]]="NA", "No", "Yes")</f>
        <v>Yes</v>
      </c>
      <c r="J376" t="s">
        <v>30</v>
      </c>
      <c r="K376" t="str">
        <f>IF(Table1[[#This Row],[Checking_Account]]="NA", "No", "Yes")</f>
        <v>Yes</v>
      </c>
      <c r="L376" s="2">
        <v>14782</v>
      </c>
      <c r="M376" t="s">
        <v>53</v>
      </c>
      <c r="N376">
        <v>60</v>
      </c>
      <c r="O376" t="s">
        <v>33</v>
      </c>
      <c r="P376" t="s">
        <v>57</v>
      </c>
      <c r="Q376" t="s">
        <v>58</v>
      </c>
      <c r="R376" t="s">
        <v>34</v>
      </c>
      <c r="S376" s="2">
        <v>246.37</v>
      </c>
      <c r="T376" s="2">
        <v>2956.4</v>
      </c>
      <c r="U376" t="str">
        <f>IF(AND(Table1[[#This Row],[Credit_Category]]="High (5K-10K)", Table1[[#This Row],[Duration_Group]]="Long-term (&gt;24m)", Table1[[#This Row],[Purpose_Category]]="Low"), "High Risk", "Normal")</f>
        <v>Normal</v>
      </c>
      <c r="V37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17.282</v>
      </c>
      <c r="W376" t="str">
        <f>IF(Table1[[#This Row],[Risk_Score]]&lt;=4,"Low Risk",IF(Table1[[#This Row],[Risk_Score]]&lt;=8,"Medium Risk",IF(Table1[[#This Row],[Risk_Score]]&lt;=12,"High Risk","Very High Risk")))</f>
        <v>Very High Risk</v>
      </c>
    </row>
    <row r="377" spans="1:23" x14ac:dyDescent="0.2">
      <c r="A377" s="2">
        <v>376</v>
      </c>
      <c r="B377">
        <v>37</v>
      </c>
      <c r="C377" t="s">
        <v>36</v>
      </c>
      <c r="D377" t="s">
        <v>29</v>
      </c>
      <c r="E377">
        <v>2</v>
      </c>
      <c r="F377" t="s">
        <v>27</v>
      </c>
      <c r="G377" t="s">
        <v>48</v>
      </c>
      <c r="H377" t="s">
        <v>21</v>
      </c>
      <c r="I377" t="str">
        <f>IF(Table1[[#This Row],[Saving_Account]]="NA", "No", "Yes")</f>
        <v>Yes</v>
      </c>
      <c r="J377" t="s">
        <v>21</v>
      </c>
      <c r="K377" t="str">
        <f>IF(Table1[[#This Row],[Checking_Account]]="NA", "No", "Yes")</f>
        <v>Yes</v>
      </c>
      <c r="L377" s="2">
        <v>7685</v>
      </c>
      <c r="M377" t="s">
        <v>32</v>
      </c>
      <c r="N377">
        <v>48</v>
      </c>
      <c r="O377" t="s">
        <v>33</v>
      </c>
      <c r="P377" t="s">
        <v>51</v>
      </c>
      <c r="Q377" t="s">
        <v>52</v>
      </c>
      <c r="R377" t="s">
        <v>26</v>
      </c>
      <c r="S377" s="2">
        <v>160.1</v>
      </c>
      <c r="T377" s="2">
        <v>1921.25</v>
      </c>
      <c r="U377" t="str">
        <f>IF(AND(Table1[[#This Row],[Credit_Category]]="High (5K-10K)", Table1[[#This Row],[Duration_Group]]="Long-term (&gt;24m)", Table1[[#This Row],[Purpose_Category]]="Low"), "High Risk", "Normal")</f>
        <v>Normal</v>
      </c>
      <c r="V37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12.684999999999999</v>
      </c>
      <c r="W377" t="str">
        <f>IF(Table1[[#This Row],[Risk_Score]]&lt;=4,"Low Risk",IF(Table1[[#This Row],[Risk_Score]]&lt;=8,"Medium Risk",IF(Table1[[#This Row],[Risk_Score]]&lt;=12,"High Risk","Very High Risk")))</f>
        <v>Very High Risk</v>
      </c>
    </row>
    <row r="378" spans="1:23" x14ac:dyDescent="0.2">
      <c r="A378" s="2">
        <v>377</v>
      </c>
      <c r="B378">
        <v>34</v>
      </c>
      <c r="C378" t="s">
        <v>45</v>
      </c>
      <c r="D378" t="s">
        <v>18</v>
      </c>
      <c r="E378">
        <v>2</v>
      </c>
      <c r="F378" t="s">
        <v>27</v>
      </c>
      <c r="G378" t="s">
        <v>19</v>
      </c>
      <c r="H378" t="s">
        <v>21</v>
      </c>
      <c r="I378" t="str">
        <f>IF(Table1[[#This Row],[Saving_Account]]="NA", "No", "Yes")</f>
        <v>Yes</v>
      </c>
      <c r="J378" t="s">
        <v>20</v>
      </c>
      <c r="K378" t="str">
        <f>IF(Table1[[#This Row],[Checking_Account]]="NA", "No", "Yes")</f>
        <v>No</v>
      </c>
      <c r="L378" s="2">
        <v>2320</v>
      </c>
      <c r="M378" t="s">
        <v>37</v>
      </c>
      <c r="N378">
        <v>18</v>
      </c>
      <c r="O378" t="s">
        <v>43</v>
      </c>
      <c r="P378" t="s">
        <v>22</v>
      </c>
      <c r="Q378" t="s">
        <v>28</v>
      </c>
      <c r="R378" t="s">
        <v>26</v>
      </c>
      <c r="S378" s="2">
        <v>128.88999999999999</v>
      </c>
      <c r="T378" s="2">
        <v>1546.67</v>
      </c>
      <c r="U378" t="str">
        <f>IF(AND(Table1[[#This Row],[Credit_Category]]="High (5K-10K)", Table1[[#This Row],[Duration_Group]]="Long-term (&gt;24m)", Table1[[#This Row],[Purpose_Category]]="Low"), "High Risk", "Normal")</f>
        <v>Normal</v>
      </c>
      <c r="V37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4.82</v>
      </c>
      <c r="W378" t="str">
        <f>IF(Table1[[#This Row],[Risk_Score]]&lt;=4,"Low Risk",IF(Table1[[#This Row],[Risk_Score]]&lt;=8,"Medium Risk",IF(Table1[[#This Row],[Risk_Score]]&lt;=12,"High Risk","Very High Risk")))</f>
        <v>Medium Risk</v>
      </c>
    </row>
    <row r="379" spans="1:23" x14ac:dyDescent="0.2">
      <c r="A379" s="2">
        <v>378</v>
      </c>
      <c r="B379">
        <v>36</v>
      </c>
      <c r="C379" t="s">
        <v>36</v>
      </c>
      <c r="D379" t="s">
        <v>18</v>
      </c>
      <c r="E379">
        <v>2</v>
      </c>
      <c r="F379" t="s">
        <v>27</v>
      </c>
      <c r="G379" t="s">
        <v>40</v>
      </c>
      <c r="H379" t="s">
        <v>20</v>
      </c>
      <c r="I379" t="str">
        <f>IF(Table1[[#This Row],[Saving_Account]]="NA", "No", "Yes")</f>
        <v>No</v>
      </c>
      <c r="J379" t="s">
        <v>20</v>
      </c>
      <c r="K379" t="str">
        <f>IF(Table1[[#This Row],[Checking_Account]]="NA", "No", "Yes")</f>
        <v>No</v>
      </c>
      <c r="L379" s="2">
        <v>846</v>
      </c>
      <c r="M379" t="s">
        <v>24</v>
      </c>
      <c r="N379">
        <v>7</v>
      </c>
      <c r="O379" t="s">
        <v>25</v>
      </c>
      <c r="P379" t="s">
        <v>22</v>
      </c>
      <c r="Q379" t="s">
        <v>28</v>
      </c>
      <c r="R379" t="s">
        <v>20</v>
      </c>
      <c r="S379" s="2">
        <v>120.86</v>
      </c>
      <c r="T379" s="2">
        <v>1450.29</v>
      </c>
      <c r="U379" t="str">
        <f>IF(AND(Table1[[#This Row],[Credit_Category]]="High (5K-10K)", Table1[[#This Row],[Duration_Group]]="Long-term (&gt;24m)", Table1[[#This Row],[Purpose_Category]]="Low"), "High Risk", "Normal")</f>
        <v>Normal</v>
      </c>
      <c r="V37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4.3460000000000001</v>
      </c>
      <c r="W379" t="str">
        <f>IF(Table1[[#This Row],[Risk_Score]]&lt;=4,"Low Risk",IF(Table1[[#This Row],[Risk_Score]]&lt;=8,"Medium Risk",IF(Table1[[#This Row],[Risk_Score]]&lt;=12,"High Risk","Very High Risk")))</f>
        <v>Medium Risk</v>
      </c>
    </row>
    <row r="380" spans="1:23" x14ac:dyDescent="0.2">
      <c r="A380" s="2">
        <v>379</v>
      </c>
      <c r="B380">
        <v>57</v>
      </c>
      <c r="C380" t="s">
        <v>23</v>
      </c>
      <c r="D380" t="s">
        <v>18</v>
      </c>
      <c r="E380">
        <v>3</v>
      </c>
      <c r="F380" t="s">
        <v>49</v>
      </c>
      <c r="G380" t="s">
        <v>40</v>
      </c>
      <c r="H380" t="s">
        <v>21</v>
      </c>
      <c r="I380" t="str">
        <f>IF(Table1[[#This Row],[Saving_Account]]="NA", "No", "Yes")</f>
        <v>Yes</v>
      </c>
      <c r="J380" t="s">
        <v>30</v>
      </c>
      <c r="K380" t="str">
        <f>IF(Table1[[#This Row],[Checking_Account]]="NA", "No", "Yes")</f>
        <v>Yes</v>
      </c>
      <c r="L380" s="2">
        <v>14318</v>
      </c>
      <c r="M380" t="s">
        <v>53</v>
      </c>
      <c r="N380">
        <v>36</v>
      </c>
      <c r="O380" t="s">
        <v>33</v>
      </c>
      <c r="P380" t="s">
        <v>42</v>
      </c>
      <c r="Q380" t="s">
        <v>44</v>
      </c>
      <c r="R380" t="s">
        <v>34</v>
      </c>
      <c r="S380" s="2">
        <v>397.72</v>
      </c>
      <c r="T380" s="2">
        <v>4772.67</v>
      </c>
      <c r="U380" t="str">
        <f>IF(AND(Table1[[#This Row],[Credit_Category]]="High (5K-10K)", Table1[[#This Row],[Duration_Group]]="Long-term (&gt;24m)", Table1[[#This Row],[Purpose_Category]]="Low"), "High Risk", "Normal")</f>
        <v>Normal</v>
      </c>
      <c r="V38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16.817999999999998</v>
      </c>
      <c r="W380" t="str">
        <f>IF(Table1[[#This Row],[Risk_Score]]&lt;=4,"Low Risk",IF(Table1[[#This Row],[Risk_Score]]&lt;=8,"Medium Risk",IF(Table1[[#This Row],[Risk_Score]]&lt;=12,"High Risk","Very High Risk")))</f>
        <v>Very High Risk</v>
      </c>
    </row>
    <row r="381" spans="1:23" x14ac:dyDescent="0.2">
      <c r="A381" s="2">
        <v>380</v>
      </c>
      <c r="B381">
        <v>52</v>
      </c>
      <c r="C381" t="s">
        <v>23</v>
      </c>
      <c r="D381" t="s">
        <v>29</v>
      </c>
      <c r="E381">
        <v>1</v>
      </c>
      <c r="F381" t="s">
        <v>38</v>
      </c>
      <c r="G381" t="s">
        <v>19</v>
      </c>
      <c r="H381" t="s">
        <v>30</v>
      </c>
      <c r="I381" t="str">
        <f>IF(Table1[[#This Row],[Saving_Account]]="NA", "No", "Yes")</f>
        <v>Yes</v>
      </c>
      <c r="J381" t="s">
        <v>20</v>
      </c>
      <c r="K381" t="str">
        <f>IF(Table1[[#This Row],[Checking_Account]]="NA", "No", "Yes")</f>
        <v>No</v>
      </c>
      <c r="L381" s="2">
        <v>362</v>
      </c>
      <c r="M381" t="s">
        <v>24</v>
      </c>
      <c r="N381">
        <v>6</v>
      </c>
      <c r="O381" t="s">
        <v>25</v>
      </c>
      <c r="P381" t="s">
        <v>42</v>
      </c>
      <c r="Q381" t="s">
        <v>44</v>
      </c>
      <c r="R381" t="s">
        <v>34</v>
      </c>
      <c r="S381" s="2">
        <v>60.33</v>
      </c>
      <c r="T381" s="2">
        <v>724</v>
      </c>
      <c r="U381" t="str">
        <f>IF(AND(Table1[[#This Row],[Credit_Category]]="High (5K-10K)", Table1[[#This Row],[Duration_Group]]="Long-term (&gt;24m)", Table1[[#This Row],[Purpose_Category]]="Low"), "High Risk", "Normal")</f>
        <v>Normal</v>
      </c>
      <c r="V38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1.3620000000000001</v>
      </c>
      <c r="W381" t="str">
        <f>IF(Table1[[#This Row],[Risk_Score]]&lt;=4,"Low Risk",IF(Table1[[#This Row],[Risk_Score]]&lt;=8,"Medium Risk",IF(Table1[[#This Row],[Risk_Score]]&lt;=12,"High Risk","Very High Risk")))</f>
        <v>Low Risk</v>
      </c>
    </row>
    <row r="382" spans="1:23" x14ac:dyDescent="0.2">
      <c r="A382" s="2">
        <v>381</v>
      </c>
      <c r="B382">
        <v>39</v>
      </c>
      <c r="C382" t="s">
        <v>36</v>
      </c>
      <c r="D382" t="s">
        <v>18</v>
      </c>
      <c r="E382">
        <v>2</v>
      </c>
      <c r="F382" t="s">
        <v>27</v>
      </c>
      <c r="G382" t="s">
        <v>19</v>
      </c>
      <c r="H382" t="s">
        <v>20</v>
      </c>
      <c r="I382" t="str">
        <f>IF(Table1[[#This Row],[Saving_Account]]="NA", "No", "Yes")</f>
        <v>No</v>
      </c>
      <c r="J382" t="s">
        <v>21</v>
      </c>
      <c r="K382" t="str">
        <f>IF(Table1[[#This Row],[Checking_Account]]="NA", "No", "Yes")</f>
        <v>Yes</v>
      </c>
      <c r="L382" s="2">
        <v>2212</v>
      </c>
      <c r="M382" t="s">
        <v>37</v>
      </c>
      <c r="N382">
        <v>20</v>
      </c>
      <c r="O382" t="s">
        <v>43</v>
      </c>
      <c r="P382" t="s">
        <v>41</v>
      </c>
      <c r="Q382" t="s">
        <v>28</v>
      </c>
      <c r="R382" t="s">
        <v>26</v>
      </c>
      <c r="S382" s="2">
        <v>110.6</v>
      </c>
      <c r="T382" s="2">
        <v>1327.2</v>
      </c>
      <c r="U382" t="str">
        <f>IF(AND(Table1[[#This Row],[Credit_Category]]="High (5K-10K)", Table1[[#This Row],[Duration_Group]]="Long-term (&gt;24m)", Table1[[#This Row],[Purpose_Category]]="Low"), "High Risk", "Normal")</f>
        <v>Normal</v>
      </c>
      <c r="V38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4.7119999999999997</v>
      </c>
      <c r="W382" t="str">
        <f>IF(Table1[[#This Row],[Risk_Score]]&lt;=4,"Low Risk",IF(Table1[[#This Row],[Risk_Score]]&lt;=8,"Medium Risk",IF(Table1[[#This Row],[Risk_Score]]&lt;=12,"High Risk","Very High Risk")))</f>
        <v>Medium Risk</v>
      </c>
    </row>
    <row r="383" spans="1:23" x14ac:dyDescent="0.2">
      <c r="A383" s="2">
        <v>382</v>
      </c>
      <c r="B383">
        <v>38</v>
      </c>
      <c r="C383" t="s">
        <v>36</v>
      </c>
      <c r="D383" t="s">
        <v>29</v>
      </c>
      <c r="E383">
        <v>3</v>
      </c>
      <c r="F383" t="s">
        <v>49</v>
      </c>
      <c r="G383" t="s">
        <v>40</v>
      </c>
      <c r="H383" t="s">
        <v>21</v>
      </c>
      <c r="I383" t="str">
        <f>IF(Table1[[#This Row],[Saving_Account]]="NA", "No", "Yes")</f>
        <v>Yes</v>
      </c>
      <c r="J383" t="s">
        <v>30</v>
      </c>
      <c r="K383" t="str">
        <f>IF(Table1[[#This Row],[Checking_Account]]="NA", "No", "Yes")</f>
        <v>Yes</v>
      </c>
      <c r="L383" s="2">
        <v>12976</v>
      </c>
      <c r="M383" t="s">
        <v>53</v>
      </c>
      <c r="N383">
        <v>18</v>
      </c>
      <c r="O383" t="s">
        <v>43</v>
      </c>
      <c r="P383" t="s">
        <v>42</v>
      </c>
      <c r="Q383" t="s">
        <v>44</v>
      </c>
      <c r="R383" t="s">
        <v>34</v>
      </c>
      <c r="S383" s="2">
        <v>720.89</v>
      </c>
      <c r="T383" s="2">
        <v>8650.67</v>
      </c>
      <c r="U383" t="str">
        <f>IF(AND(Table1[[#This Row],[Credit_Category]]="High (5K-10K)", Table1[[#This Row],[Duration_Group]]="Long-term (&gt;24m)", Table1[[#This Row],[Purpose_Category]]="Low"), "High Risk", "Normal")</f>
        <v>Normal</v>
      </c>
      <c r="V38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13.976000000000001</v>
      </c>
      <c r="W383" t="str">
        <f>IF(Table1[[#This Row],[Risk_Score]]&lt;=4,"Low Risk",IF(Table1[[#This Row],[Risk_Score]]&lt;=8,"Medium Risk",IF(Table1[[#This Row],[Risk_Score]]&lt;=12,"High Risk","Very High Risk")))</f>
        <v>Very High Risk</v>
      </c>
    </row>
    <row r="384" spans="1:23" x14ac:dyDescent="0.2">
      <c r="A384" s="2">
        <v>383</v>
      </c>
      <c r="B384">
        <v>25</v>
      </c>
      <c r="C384" t="s">
        <v>31</v>
      </c>
      <c r="D384" t="s">
        <v>29</v>
      </c>
      <c r="E384">
        <v>2</v>
      </c>
      <c r="F384" t="s">
        <v>27</v>
      </c>
      <c r="G384" t="s">
        <v>48</v>
      </c>
      <c r="H384" t="s">
        <v>20</v>
      </c>
      <c r="I384" t="str">
        <f>IF(Table1[[#This Row],[Saving_Account]]="NA", "No", "Yes")</f>
        <v>No</v>
      </c>
      <c r="J384" t="s">
        <v>20</v>
      </c>
      <c r="K384" t="str">
        <f>IF(Table1[[#This Row],[Checking_Account]]="NA", "No", "Yes")</f>
        <v>No</v>
      </c>
      <c r="L384" s="2">
        <v>1283</v>
      </c>
      <c r="M384" t="s">
        <v>24</v>
      </c>
      <c r="N384">
        <v>22</v>
      </c>
      <c r="O384" t="s">
        <v>43</v>
      </c>
      <c r="P384" t="s">
        <v>42</v>
      </c>
      <c r="Q384" t="s">
        <v>44</v>
      </c>
      <c r="R384" t="s">
        <v>20</v>
      </c>
      <c r="S384" s="2">
        <v>58.32</v>
      </c>
      <c r="T384" s="2">
        <v>699.82</v>
      </c>
      <c r="U384" t="str">
        <f>IF(AND(Table1[[#This Row],[Credit_Category]]="High (5K-10K)", Table1[[#This Row],[Duration_Group]]="Long-term (&gt;24m)", Table1[[#This Row],[Purpose_Category]]="Low"), "High Risk", "Normal")</f>
        <v>Normal</v>
      </c>
      <c r="V38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4.7829999999999995</v>
      </c>
      <c r="W384" t="str">
        <f>IF(Table1[[#This Row],[Risk_Score]]&lt;=4,"Low Risk",IF(Table1[[#This Row],[Risk_Score]]&lt;=8,"Medium Risk",IF(Table1[[#This Row],[Risk_Score]]&lt;=12,"High Risk","Very High Risk")))</f>
        <v>Medium Risk</v>
      </c>
    </row>
    <row r="385" spans="1:23" x14ac:dyDescent="0.2">
      <c r="A385" s="2">
        <v>384</v>
      </c>
      <c r="B385">
        <v>26</v>
      </c>
      <c r="C385" t="s">
        <v>45</v>
      </c>
      <c r="D385" t="s">
        <v>18</v>
      </c>
      <c r="E385">
        <v>2</v>
      </c>
      <c r="F385" t="s">
        <v>27</v>
      </c>
      <c r="G385" t="s">
        <v>19</v>
      </c>
      <c r="H385" t="s">
        <v>21</v>
      </c>
      <c r="I385" t="str">
        <f>IF(Table1[[#This Row],[Saving_Account]]="NA", "No", "Yes")</f>
        <v>Yes</v>
      </c>
      <c r="J385" t="s">
        <v>50</v>
      </c>
      <c r="K385" t="str">
        <f>IF(Table1[[#This Row],[Checking_Account]]="NA", "No", "Yes")</f>
        <v>Yes</v>
      </c>
      <c r="L385" s="2">
        <v>1330</v>
      </c>
      <c r="M385" t="s">
        <v>24</v>
      </c>
      <c r="N385">
        <v>12</v>
      </c>
      <c r="O385" t="s">
        <v>25</v>
      </c>
      <c r="P385" t="s">
        <v>42</v>
      </c>
      <c r="Q385" t="s">
        <v>44</v>
      </c>
      <c r="R385" t="s">
        <v>47</v>
      </c>
      <c r="S385" s="2">
        <v>110.83</v>
      </c>
      <c r="T385" s="2">
        <v>1330</v>
      </c>
      <c r="U385" t="str">
        <f>IF(AND(Table1[[#This Row],[Credit_Category]]="High (5K-10K)", Table1[[#This Row],[Duration_Group]]="Long-term (&gt;24m)", Table1[[#This Row],[Purpose_Category]]="Low"), "High Risk", "Normal")</f>
        <v>Normal</v>
      </c>
      <c r="V38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1.83</v>
      </c>
      <c r="W385" t="str">
        <f>IF(Table1[[#This Row],[Risk_Score]]&lt;=4,"Low Risk",IF(Table1[[#This Row],[Risk_Score]]&lt;=8,"Medium Risk",IF(Table1[[#This Row],[Risk_Score]]&lt;=12,"High Risk","Very High Risk")))</f>
        <v>Low Risk</v>
      </c>
    </row>
    <row r="386" spans="1:23" x14ac:dyDescent="0.2">
      <c r="A386" s="2">
        <v>385</v>
      </c>
      <c r="B386">
        <v>26</v>
      </c>
      <c r="C386" t="s">
        <v>45</v>
      </c>
      <c r="D386" t="s">
        <v>18</v>
      </c>
      <c r="E386">
        <v>1</v>
      </c>
      <c r="F386" t="s">
        <v>38</v>
      </c>
      <c r="G386" t="s">
        <v>19</v>
      </c>
      <c r="H386" t="s">
        <v>30</v>
      </c>
      <c r="I386" t="str">
        <f>IF(Table1[[#This Row],[Saving_Account]]="NA", "No", "Yes")</f>
        <v>Yes</v>
      </c>
      <c r="J386" t="s">
        <v>20</v>
      </c>
      <c r="K386" t="str">
        <f>IF(Table1[[#This Row],[Checking_Account]]="NA", "No", "Yes")</f>
        <v>No</v>
      </c>
      <c r="L386" s="2">
        <v>4272</v>
      </c>
      <c r="M386" t="s">
        <v>37</v>
      </c>
      <c r="N386">
        <v>30</v>
      </c>
      <c r="O386" t="s">
        <v>33</v>
      </c>
      <c r="P386" t="s">
        <v>51</v>
      </c>
      <c r="Q386" t="s">
        <v>52</v>
      </c>
      <c r="R386" t="s">
        <v>34</v>
      </c>
      <c r="S386" s="2">
        <v>142.4</v>
      </c>
      <c r="T386" s="2">
        <v>1708.8</v>
      </c>
      <c r="U386" t="str">
        <f>IF(AND(Table1[[#This Row],[Credit_Category]]="High (5K-10K)", Table1[[#This Row],[Duration_Group]]="Long-term (&gt;24m)", Table1[[#This Row],[Purpose_Category]]="Low"), "High Risk", "Normal")</f>
        <v>Normal</v>
      </c>
      <c r="V38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7.7720000000000002</v>
      </c>
      <c r="W386" t="str">
        <f>IF(Table1[[#This Row],[Risk_Score]]&lt;=4,"Low Risk",IF(Table1[[#This Row],[Risk_Score]]&lt;=8,"Medium Risk",IF(Table1[[#This Row],[Risk_Score]]&lt;=12,"High Risk","Very High Risk")))</f>
        <v>Medium Risk</v>
      </c>
    </row>
    <row r="387" spans="1:23" x14ac:dyDescent="0.2">
      <c r="A387" s="2">
        <v>386</v>
      </c>
      <c r="B387">
        <v>25</v>
      </c>
      <c r="C387" t="s">
        <v>31</v>
      </c>
      <c r="D387" t="s">
        <v>29</v>
      </c>
      <c r="E387">
        <v>2</v>
      </c>
      <c r="F387" t="s">
        <v>27</v>
      </c>
      <c r="G387" t="s">
        <v>19</v>
      </c>
      <c r="H387" t="s">
        <v>21</v>
      </c>
      <c r="I387" t="str">
        <f>IF(Table1[[#This Row],[Saving_Account]]="NA", "No", "Yes")</f>
        <v>Yes</v>
      </c>
      <c r="J387" t="s">
        <v>20</v>
      </c>
      <c r="K387" t="str">
        <f>IF(Table1[[#This Row],[Checking_Account]]="NA", "No", "Yes")</f>
        <v>No</v>
      </c>
      <c r="L387" s="2">
        <v>2238</v>
      </c>
      <c r="M387" t="s">
        <v>37</v>
      </c>
      <c r="N387">
        <v>18</v>
      </c>
      <c r="O387" t="s">
        <v>43</v>
      </c>
      <c r="P387" t="s">
        <v>22</v>
      </c>
      <c r="Q387" t="s">
        <v>28</v>
      </c>
      <c r="R387" t="s">
        <v>26</v>
      </c>
      <c r="S387" s="2">
        <v>124.33</v>
      </c>
      <c r="T387" s="2">
        <v>1492</v>
      </c>
      <c r="U387" t="str">
        <f>IF(AND(Table1[[#This Row],[Credit_Category]]="High (5K-10K)", Table1[[#This Row],[Duration_Group]]="Long-term (&gt;24m)", Table1[[#This Row],[Purpose_Category]]="Low"), "High Risk", "Normal")</f>
        <v>Normal</v>
      </c>
      <c r="V38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4.7379999999999995</v>
      </c>
      <c r="W387" t="str">
        <f>IF(Table1[[#This Row],[Risk_Score]]&lt;=4,"Low Risk",IF(Table1[[#This Row],[Risk_Score]]&lt;=8,"Medium Risk",IF(Table1[[#This Row],[Risk_Score]]&lt;=12,"High Risk","Very High Risk")))</f>
        <v>Medium Risk</v>
      </c>
    </row>
    <row r="388" spans="1:23" x14ac:dyDescent="0.2">
      <c r="A388" s="2">
        <v>387</v>
      </c>
      <c r="B388">
        <v>21</v>
      </c>
      <c r="C388" t="s">
        <v>31</v>
      </c>
      <c r="D388" t="s">
        <v>29</v>
      </c>
      <c r="E388">
        <v>2</v>
      </c>
      <c r="F388" t="s">
        <v>27</v>
      </c>
      <c r="G388" t="s">
        <v>48</v>
      </c>
      <c r="H388" t="s">
        <v>20</v>
      </c>
      <c r="I388" t="str">
        <f>IF(Table1[[#This Row],[Saving_Account]]="NA", "No", "Yes")</f>
        <v>No</v>
      </c>
      <c r="J388" t="s">
        <v>20</v>
      </c>
      <c r="K388" t="str">
        <f>IF(Table1[[#This Row],[Checking_Account]]="NA", "No", "Yes")</f>
        <v>No</v>
      </c>
      <c r="L388" s="2">
        <v>1126</v>
      </c>
      <c r="M388" t="s">
        <v>24</v>
      </c>
      <c r="N388">
        <v>18</v>
      </c>
      <c r="O388" t="s">
        <v>43</v>
      </c>
      <c r="P388" t="s">
        <v>22</v>
      </c>
      <c r="Q388" t="s">
        <v>28</v>
      </c>
      <c r="R388" t="s">
        <v>20</v>
      </c>
      <c r="S388" s="2">
        <v>62.56</v>
      </c>
      <c r="T388" s="2">
        <v>750.67</v>
      </c>
      <c r="U388" t="str">
        <f>IF(AND(Table1[[#This Row],[Credit_Category]]="High (5K-10K)", Table1[[#This Row],[Duration_Group]]="Long-term (&gt;24m)", Table1[[#This Row],[Purpose_Category]]="Low"), "High Risk", "Normal")</f>
        <v>Normal</v>
      </c>
      <c r="V38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6.1259999999999994</v>
      </c>
      <c r="W388" t="str">
        <f>IF(Table1[[#This Row],[Risk_Score]]&lt;=4,"Low Risk",IF(Table1[[#This Row],[Risk_Score]]&lt;=8,"Medium Risk",IF(Table1[[#This Row],[Risk_Score]]&lt;=12,"High Risk","Very High Risk")))</f>
        <v>Medium Risk</v>
      </c>
    </row>
    <row r="389" spans="1:23" x14ac:dyDescent="0.2">
      <c r="A389" s="2">
        <v>388</v>
      </c>
      <c r="B389">
        <v>40</v>
      </c>
      <c r="C389" t="s">
        <v>36</v>
      </c>
      <c r="D389" t="s">
        <v>18</v>
      </c>
      <c r="E389">
        <v>3</v>
      </c>
      <c r="F389" t="s">
        <v>49</v>
      </c>
      <c r="G389" t="s">
        <v>19</v>
      </c>
      <c r="H389" t="s">
        <v>21</v>
      </c>
      <c r="I389" t="str">
        <f>IF(Table1[[#This Row],[Saving_Account]]="NA", "No", "Yes")</f>
        <v>Yes</v>
      </c>
      <c r="J389" t="s">
        <v>30</v>
      </c>
      <c r="K389" t="str">
        <f>IF(Table1[[#This Row],[Checking_Account]]="NA", "No", "Yes")</f>
        <v>Yes</v>
      </c>
      <c r="L389" s="2">
        <v>7374</v>
      </c>
      <c r="M389" t="s">
        <v>32</v>
      </c>
      <c r="N389">
        <v>18</v>
      </c>
      <c r="O389" t="s">
        <v>43</v>
      </c>
      <c r="P389" t="s">
        <v>41</v>
      </c>
      <c r="Q389" t="s">
        <v>28</v>
      </c>
      <c r="R389" t="s">
        <v>34</v>
      </c>
      <c r="S389" s="2">
        <v>409.67</v>
      </c>
      <c r="T389" s="2">
        <v>4916</v>
      </c>
      <c r="U389" t="str">
        <f>IF(AND(Table1[[#This Row],[Credit_Category]]="High (5K-10K)", Table1[[#This Row],[Duration_Group]]="Long-term (&gt;24m)", Table1[[#This Row],[Purpose_Category]]="Low"), "High Risk", "Normal")</f>
        <v>Normal</v>
      </c>
      <c r="V38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8.3739999999999988</v>
      </c>
      <c r="W389" t="str">
        <f>IF(Table1[[#This Row],[Risk_Score]]&lt;=4,"Low Risk",IF(Table1[[#This Row],[Risk_Score]]&lt;=8,"Medium Risk",IF(Table1[[#This Row],[Risk_Score]]&lt;=12,"High Risk","Very High Risk")))</f>
        <v>High Risk</v>
      </c>
    </row>
    <row r="390" spans="1:23" x14ac:dyDescent="0.2">
      <c r="A390" s="2">
        <v>389</v>
      </c>
      <c r="B390">
        <v>27</v>
      </c>
      <c r="C390" t="s">
        <v>45</v>
      </c>
      <c r="D390" t="s">
        <v>18</v>
      </c>
      <c r="E390">
        <v>2</v>
      </c>
      <c r="F390" t="s">
        <v>27</v>
      </c>
      <c r="G390" t="s">
        <v>19</v>
      </c>
      <c r="H390" t="s">
        <v>46</v>
      </c>
      <c r="I390" t="str">
        <f>IF(Table1[[#This Row],[Saving_Account]]="NA", "No", "Yes")</f>
        <v>Yes</v>
      </c>
      <c r="J390" t="s">
        <v>30</v>
      </c>
      <c r="K390" t="str">
        <f>IF(Table1[[#This Row],[Checking_Account]]="NA", "No", "Yes")</f>
        <v>Yes</v>
      </c>
      <c r="L390" s="2">
        <v>2326</v>
      </c>
      <c r="M390" t="s">
        <v>37</v>
      </c>
      <c r="N390">
        <v>15</v>
      </c>
      <c r="O390" t="s">
        <v>43</v>
      </c>
      <c r="P390" t="s">
        <v>51</v>
      </c>
      <c r="Q390" t="s">
        <v>52</v>
      </c>
      <c r="R390" t="s">
        <v>47</v>
      </c>
      <c r="S390" s="2">
        <v>155.07</v>
      </c>
      <c r="T390" s="2">
        <v>1860.8</v>
      </c>
      <c r="U390" t="str">
        <f>IF(AND(Table1[[#This Row],[Credit_Category]]="High (5K-10K)", Table1[[#This Row],[Duration_Group]]="Long-term (&gt;24m)", Table1[[#This Row],[Purpose_Category]]="Low"), "High Risk", "Normal")</f>
        <v>Normal</v>
      </c>
      <c r="V39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3.8260000000000001</v>
      </c>
      <c r="W390" t="str">
        <f>IF(Table1[[#This Row],[Risk_Score]]&lt;=4,"Low Risk",IF(Table1[[#This Row],[Risk_Score]]&lt;=8,"Medium Risk",IF(Table1[[#This Row],[Risk_Score]]&lt;=12,"High Risk","Very High Risk")))</f>
        <v>Low Risk</v>
      </c>
    </row>
    <row r="391" spans="1:23" x14ac:dyDescent="0.2">
      <c r="A391" s="2">
        <v>390</v>
      </c>
      <c r="B391">
        <v>27</v>
      </c>
      <c r="C391" t="s">
        <v>45</v>
      </c>
      <c r="D391" t="s">
        <v>29</v>
      </c>
      <c r="E391">
        <v>2</v>
      </c>
      <c r="F391" t="s">
        <v>27</v>
      </c>
      <c r="G391" t="s">
        <v>19</v>
      </c>
      <c r="H391" t="s">
        <v>21</v>
      </c>
      <c r="I391" t="str">
        <f>IF(Table1[[#This Row],[Saving_Account]]="NA", "No", "Yes")</f>
        <v>Yes</v>
      </c>
      <c r="J391" t="s">
        <v>20</v>
      </c>
      <c r="K391" t="str">
        <f>IF(Table1[[#This Row],[Checking_Account]]="NA", "No", "Yes")</f>
        <v>No</v>
      </c>
      <c r="L391" s="2">
        <v>1449</v>
      </c>
      <c r="M391" t="s">
        <v>24</v>
      </c>
      <c r="N391">
        <v>9</v>
      </c>
      <c r="O391" t="s">
        <v>25</v>
      </c>
      <c r="P391" t="s">
        <v>51</v>
      </c>
      <c r="Q391" t="s">
        <v>52</v>
      </c>
      <c r="R391" t="s">
        <v>26</v>
      </c>
      <c r="S391" s="2">
        <v>161</v>
      </c>
      <c r="T391" s="2">
        <v>1932</v>
      </c>
      <c r="U391" t="str">
        <f>IF(AND(Table1[[#This Row],[Credit_Category]]="High (5K-10K)", Table1[[#This Row],[Duration_Group]]="Long-term (&gt;24m)", Table1[[#This Row],[Purpose_Category]]="Low"), "High Risk", "Normal")</f>
        <v>Normal</v>
      </c>
      <c r="V39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4.9489999999999998</v>
      </c>
      <c r="W391" t="str">
        <f>IF(Table1[[#This Row],[Risk_Score]]&lt;=4,"Low Risk",IF(Table1[[#This Row],[Risk_Score]]&lt;=8,"Medium Risk",IF(Table1[[#This Row],[Risk_Score]]&lt;=12,"High Risk","Very High Risk")))</f>
        <v>Medium Risk</v>
      </c>
    </row>
    <row r="392" spans="1:23" x14ac:dyDescent="0.2">
      <c r="A392" s="2">
        <v>391</v>
      </c>
      <c r="B392">
        <v>30</v>
      </c>
      <c r="C392" t="s">
        <v>45</v>
      </c>
      <c r="D392" t="s">
        <v>18</v>
      </c>
      <c r="E392">
        <v>3</v>
      </c>
      <c r="F392" t="s">
        <v>49</v>
      </c>
      <c r="G392" t="s">
        <v>19</v>
      </c>
      <c r="H392" t="s">
        <v>21</v>
      </c>
      <c r="I392" t="str">
        <f>IF(Table1[[#This Row],[Saving_Account]]="NA", "No", "Yes")</f>
        <v>Yes</v>
      </c>
      <c r="J392" t="s">
        <v>20</v>
      </c>
      <c r="K392" t="str">
        <f>IF(Table1[[#This Row],[Checking_Account]]="NA", "No", "Yes")</f>
        <v>No</v>
      </c>
      <c r="L392" s="2">
        <v>1820</v>
      </c>
      <c r="M392" t="s">
        <v>24</v>
      </c>
      <c r="N392">
        <v>18</v>
      </c>
      <c r="O392" t="s">
        <v>43</v>
      </c>
      <c r="P392" t="s">
        <v>42</v>
      </c>
      <c r="Q392" t="s">
        <v>44</v>
      </c>
      <c r="R392" t="s">
        <v>26</v>
      </c>
      <c r="S392" s="2">
        <v>101.11</v>
      </c>
      <c r="T392" s="2">
        <v>1213.33</v>
      </c>
      <c r="U392" t="str">
        <f>IF(AND(Table1[[#This Row],[Credit_Category]]="High (5K-10K)", Table1[[#This Row],[Duration_Group]]="Long-term (&gt;24m)", Table1[[#This Row],[Purpose_Category]]="Low"), "High Risk", "Normal")</f>
        <v>Normal</v>
      </c>
      <c r="V39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3.8200000000000003</v>
      </c>
      <c r="W392" t="str">
        <f>IF(Table1[[#This Row],[Risk_Score]]&lt;=4,"Low Risk",IF(Table1[[#This Row],[Risk_Score]]&lt;=8,"Medium Risk",IF(Table1[[#This Row],[Risk_Score]]&lt;=12,"High Risk","Very High Risk")))</f>
        <v>Low Risk</v>
      </c>
    </row>
    <row r="393" spans="1:23" x14ac:dyDescent="0.2">
      <c r="A393" s="2">
        <v>392</v>
      </c>
      <c r="B393">
        <v>19</v>
      </c>
      <c r="C393" t="s">
        <v>31</v>
      </c>
      <c r="D393" t="s">
        <v>29</v>
      </c>
      <c r="E393">
        <v>1</v>
      </c>
      <c r="F393" t="s">
        <v>38</v>
      </c>
      <c r="G393" t="s">
        <v>48</v>
      </c>
      <c r="H393" t="s">
        <v>50</v>
      </c>
      <c r="I393" t="str">
        <f>IF(Table1[[#This Row],[Saving_Account]]="NA", "No", "Yes")</f>
        <v>Yes</v>
      </c>
      <c r="J393" t="s">
        <v>30</v>
      </c>
      <c r="K393" t="str">
        <f>IF(Table1[[#This Row],[Checking_Account]]="NA", "No", "Yes")</f>
        <v>Yes</v>
      </c>
      <c r="L393" s="2">
        <v>983</v>
      </c>
      <c r="M393" t="s">
        <v>24</v>
      </c>
      <c r="N393">
        <v>12</v>
      </c>
      <c r="O393" t="s">
        <v>25</v>
      </c>
      <c r="P393" t="s">
        <v>41</v>
      </c>
      <c r="Q393" t="s">
        <v>28</v>
      </c>
      <c r="R393" t="s">
        <v>47</v>
      </c>
      <c r="S393" s="2">
        <v>81.92</v>
      </c>
      <c r="T393" s="2">
        <v>983</v>
      </c>
      <c r="U393" t="str">
        <f>IF(AND(Table1[[#This Row],[Credit_Category]]="High (5K-10K)", Table1[[#This Row],[Duration_Group]]="Long-term (&gt;24m)", Table1[[#This Row],[Purpose_Category]]="Low"), "High Risk", "Normal")</f>
        <v>Normal</v>
      </c>
      <c r="V39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2.4830000000000001</v>
      </c>
      <c r="W393" t="str">
        <f>IF(Table1[[#This Row],[Risk_Score]]&lt;=4,"Low Risk",IF(Table1[[#This Row],[Risk_Score]]&lt;=8,"Medium Risk",IF(Table1[[#This Row],[Risk_Score]]&lt;=12,"High Risk","Very High Risk")))</f>
        <v>Low Risk</v>
      </c>
    </row>
    <row r="394" spans="1:23" x14ac:dyDescent="0.2">
      <c r="A394" s="2">
        <v>393</v>
      </c>
      <c r="B394">
        <v>39</v>
      </c>
      <c r="C394" t="s">
        <v>36</v>
      </c>
      <c r="D394" t="s">
        <v>18</v>
      </c>
      <c r="E394">
        <v>3</v>
      </c>
      <c r="F394" t="s">
        <v>49</v>
      </c>
      <c r="G394" t="s">
        <v>40</v>
      </c>
      <c r="H394" t="s">
        <v>21</v>
      </c>
      <c r="I394" t="str">
        <f>IF(Table1[[#This Row],[Saving_Account]]="NA", "No", "Yes")</f>
        <v>Yes</v>
      </c>
      <c r="J394" t="s">
        <v>21</v>
      </c>
      <c r="K394" t="str">
        <f>IF(Table1[[#This Row],[Checking_Account]]="NA", "No", "Yes")</f>
        <v>Yes</v>
      </c>
      <c r="L394" s="2">
        <v>3249</v>
      </c>
      <c r="M394" t="s">
        <v>37</v>
      </c>
      <c r="N394">
        <v>36</v>
      </c>
      <c r="O394" t="s">
        <v>33</v>
      </c>
      <c r="P394" t="s">
        <v>42</v>
      </c>
      <c r="Q394" t="s">
        <v>44</v>
      </c>
      <c r="R394" t="s">
        <v>26</v>
      </c>
      <c r="S394" s="2">
        <v>90.25</v>
      </c>
      <c r="T394" s="2">
        <v>1083</v>
      </c>
      <c r="U394" t="str">
        <f>IF(AND(Table1[[#This Row],[Credit_Category]]="High (5K-10K)", Table1[[#This Row],[Duration_Group]]="Long-term (&gt;24m)", Table1[[#This Row],[Purpose_Category]]="Low"), "High Risk", "Normal")</f>
        <v>Normal</v>
      </c>
      <c r="V39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6.7490000000000006</v>
      </c>
      <c r="W394" t="str">
        <f>IF(Table1[[#This Row],[Risk_Score]]&lt;=4,"Low Risk",IF(Table1[[#This Row],[Risk_Score]]&lt;=8,"Medium Risk",IF(Table1[[#This Row],[Risk_Score]]&lt;=12,"High Risk","Very High Risk")))</f>
        <v>Medium Risk</v>
      </c>
    </row>
    <row r="395" spans="1:23" x14ac:dyDescent="0.2">
      <c r="A395" s="2">
        <v>394</v>
      </c>
      <c r="B395">
        <v>31</v>
      </c>
      <c r="C395" t="s">
        <v>45</v>
      </c>
      <c r="D395" t="s">
        <v>29</v>
      </c>
      <c r="E395">
        <v>2</v>
      </c>
      <c r="F395" t="s">
        <v>27</v>
      </c>
      <c r="G395" t="s">
        <v>19</v>
      </c>
      <c r="H395" t="s">
        <v>21</v>
      </c>
      <c r="I395" t="str">
        <f>IF(Table1[[#This Row],[Saving_Account]]="NA", "No", "Yes")</f>
        <v>Yes</v>
      </c>
      <c r="J395" t="s">
        <v>21</v>
      </c>
      <c r="K395" t="str">
        <f>IF(Table1[[#This Row],[Checking_Account]]="NA", "No", "Yes")</f>
        <v>Yes</v>
      </c>
      <c r="L395" s="2">
        <v>1957</v>
      </c>
      <c r="M395" t="s">
        <v>24</v>
      </c>
      <c r="N395">
        <v>6</v>
      </c>
      <c r="O395" t="s">
        <v>25</v>
      </c>
      <c r="P395" t="s">
        <v>22</v>
      </c>
      <c r="Q395" t="s">
        <v>28</v>
      </c>
      <c r="R395" t="s">
        <v>26</v>
      </c>
      <c r="S395" s="2">
        <v>326.17</v>
      </c>
      <c r="T395" s="2">
        <v>3914</v>
      </c>
      <c r="U395" t="str">
        <f>IF(AND(Table1[[#This Row],[Credit_Category]]="High (5K-10K)", Table1[[#This Row],[Duration_Group]]="Long-term (&gt;24m)", Table1[[#This Row],[Purpose_Category]]="Low"), "High Risk", "Normal")</f>
        <v>Normal</v>
      </c>
      <c r="V39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4.4569999999999999</v>
      </c>
      <c r="W395" t="str">
        <f>IF(Table1[[#This Row],[Risk_Score]]&lt;=4,"Low Risk",IF(Table1[[#This Row],[Risk_Score]]&lt;=8,"Medium Risk",IF(Table1[[#This Row],[Risk_Score]]&lt;=12,"High Risk","Very High Risk")))</f>
        <v>Medium Risk</v>
      </c>
    </row>
    <row r="396" spans="1:23" x14ac:dyDescent="0.2">
      <c r="A396" s="2">
        <v>395</v>
      </c>
      <c r="B396">
        <v>31</v>
      </c>
      <c r="C396" t="s">
        <v>45</v>
      </c>
      <c r="D396" t="s">
        <v>18</v>
      </c>
      <c r="E396">
        <v>3</v>
      </c>
      <c r="F396" t="s">
        <v>49</v>
      </c>
      <c r="G396" t="s">
        <v>19</v>
      </c>
      <c r="H396" t="s">
        <v>21</v>
      </c>
      <c r="I396" t="str">
        <f>IF(Table1[[#This Row],[Saving_Account]]="NA", "No", "Yes")</f>
        <v>Yes</v>
      </c>
      <c r="J396" t="s">
        <v>20</v>
      </c>
      <c r="K396" t="str">
        <f>IF(Table1[[#This Row],[Checking_Account]]="NA", "No", "Yes")</f>
        <v>No</v>
      </c>
      <c r="L396" s="2">
        <v>2406</v>
      </c>
      <c r="M396" t="s">
        <v>37</v>
      </c>
      <c r="N396">
        <v>9</v>
      </c>
      <c r="O396" t="s">
        <v>25</v>
      </c>
      <c r="P396" t="s">
        <v>41</v>
      </c>
      <c r="Q396" t="s">
        <v>28</v>
      </c>
      <c r="R396" t="s">
        <v>26</v>
      </c>
      <c r="S396" s="2">
        <v>267.33</v>
      </c>
      <c r="T396" s="2">
        <v>3208</v>
      </c>
      <c r="U396" t="str">
        <f>IF(AND(Table1[[#This Row],[Credit_Category]]="High (5K-10K)", Table1[[#This Row],[Duration_Group]]="Long-term (&gt;24m)", Table1[[#This Row],[Purpose_Category]]="Low"), "High Risk", "Normal")</f>
        <v>Normal</v>
      </c>
      <c r="V39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4.4060000000000006</v>
      </c>
      <c r="W396" t="str">
        <f>IF(Table1[[#This Row],[Risk_Score]]&lt;=4,"Low Risk",IF(Table1[[#This Row],[Risk_Score]]&lt;=8,"Medium Risk",IF(Table1[[#This Row],[Risk_Score]]&lt;=12,"High Risk","Very High Risk")))</f>
        <v>Medium Risk</v>
      </c>
    </row>
    <row r="397" spans="1:23" x14ac:dyDescent="0.2">
      <c r="A397" s="2">
        <v>396</v>
      </c>
      <c r="B397">
        <v>32</v>
      </c>
      <c r="C397" t="s">
        <v>45</v>
      </c>
      <c r="D397" t="s">
        <v>18</v>
      </c>
      <c r="E397">
        <v>2</v>
      </c>
      <c r="F397" t="s">
        <v>27</v>
      </c>
      <c r="G397" t="s">
        <v>48</v>
      </c>
      <c r="H397" t="s">
        <v>30</v>
      </c>
      <c r="I397" t="str">
        <f>IF(Table1[[#This Row],[Saving_Account]]="NA", "No", "Yes")</f>
        <v>Yes</v>
      </c>
      <c r="J397" t="s">
        <v>30</v>
      </c>
      <c r="K397" t="str">
        <f>IF(Table1[[#This Row],[Checking_Account]]="NA", "No", "Yes")</f>
        <v>Yes</v>
      </c>
      <c r="L397" s="2">
        <v>11760</v>
      </c>
      <c r="M397" t="s">
        <v>53</v>
      </c>
      <c r="N397">
        <v>39</v>
      </c>
      <c r="O397" t="s">
        <v>33</v>
      </c>
      <c r="P397" t="s">
        <v>35</v>
      </c>
      <c r="Q397" t="s">
        <v>39</v>
      </c>
      <c r="R397" t="s">
        <v>34</v>
      </c>
      <c r="S397" s="2">
        <v>301.54000000000002</v>
      </c>
      <c r="T397" s="2">
        <v>3618.46</v>
      </c>
      <c r="U397" t="str">
        <f>IF(AND(Table1[[#This Row],[Credit_Category]]="High (5K-10K)", Table1[[#This Row],[Duration_Group]]="Long-term (&gt;24m)", Table1[[#This Row],[Purpose_Category]]="Low"), "High Risk", "Normal")</f>
        <v>Normal</v>
      </c>
      <c r="V39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15.26</v>
      </c>
      <c r="W397" t="str">
        <f>IF(Table1[[#This Row],[Risk_Score]]&lt;=4,"Low Risk",IF(Table1[[#This Row],[Risk_Score]]&lt;=8,"Medium Risk",IF(Table1[[#This Row],[Risk_Score]]&lt;=12,"High Risk","Very High Risk")))</f>
        <v>Very High Risk</v>
      </c>
    </row>
    <row r="398" spans="1:23" x14ac:dyDescent="0.2">
      <c r="A398" s="2">
        <v>397</v>
      </c>
      <c r="B398">
        <v>55</v>
      </c>
      <c r="C398" t="s">
        <v>23</v>
      </c>
      <c r="D398" t="s">
        <v>29</v>
      </c>
      <c r="E398">
        <v>3</v>
      </c>
      <c r="F398" t="s">
        <v>49</v>
      </c>
      <c r="G398" t="s">
        <v>40</v>
      </c>
      <c r="H398" t="s">
        <v>21</v>
      </c>
      <c r="I398" t="str">
        <f>IF(Table1[[#This Row],[Saving_Account]]="NA", "No", "Yes")</f>
        <v>Yes</v>
      </c>
      <c r="J398" t="s">
        <v>21</v>
      </c>
      <c r="K398" t="str">
        <f>IF(Table1[[#This Row],[Checking_Account]]="NA", "No", "Yes")</f>
        <v>Yes</v>
      </c>
      <c r="L398" s="2">
        <v>2578</v>
      </c>
      <c r="M398" t="s">
        <v>37</v>
      </c>
      <c r="N398">
        <v>12</v>
      </c>
      <c r="O398" t="s">
        <v>25</v>
      </c>
      <c r="P398" t="s">
        <v>41</v>
      </c>
      <c r="Q398" t="s">
        <v>28</v>
      </c>
      <c r="R398" t="s">
        <v>26</v>
      </c>
      <c r="S398" s="2">
        <v>214.83</v>
      </c>
      <c r="T398" s="2">
        <v>2578</v>
      </c>
      <c r="U398" t="str">
        <f>IF(AND(Table1[[#This Row],[Credit_Category]]="High (5K-10K)", Table1[[#This Row],[Duration_Group]]="Long-term (&gt;24m)", Table1[[#This Row],[Purpose_Category]]="Low"), "High Risk", "Normal")</f>
        <v>Normal</v>
      </c>
      <c r="V39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4.5779999999999994</v>
      </c>
      <c r="W398" t="str">
        <f>IF(Table1[[#This Row],[Risk_Score]]&lt;=4,"Low Risk",IF(Table1[[#This Row],[Risk_Score]]&lt;=8,"Medium Risk",IF(Table1[[#This Row],[Risk_Score]]&lt;=12,"High Risk","Very High Risk")))</f>
        <v>Medium Risk</v>
      </c>
    </row>
    <row r="399" spans="1:23" x14ac:dyDescent="0.2">
      <c r="A399" s="2">
        <v>398</v>
      </c>
      <c r="B399">
        <v>46</v>
      </c>
      <c r="C399" t="s">
        <v>36</v>
      </c>
      <c r="D399" t="s">
        <v>18</v>
      </c>
      <c r="E399">
        <v>2</v>
      </c>
      <c r="F399" t="s">
        <v>27</v>
      </c>
      <c r="G399" t="s">
        <v>19</v>
      </c>
      <c r="H399" t="s">
        <v>21</v>
      </c>
      <c r="I399" t="str">
        <f>IF(Table1[[#This Row],[Saving_Account]]="NA", "No", "Yes")</f>
        <v>Yes</v>
      </c>
      <c r="J399" t="s">
        <v>21</v>
      </c>
      <c r="K399" t="str">
        <f>IF(Table1[[#This Row],[Checking_Account]]="NA", "No", "Yes")</f>
        <v>Yes</v>
      </c>
      <c r="L399" s="2">
        <v>2348</v>
      </c>
      <c r="M399" t="s">
        <v>37</v>
      </c>
      <c r="N399">
        <v>36</v>
      </c>
      <c r="O399" t="s">
        <v>33</v>
      </c>
      <c r="P399" t="s">
        <v>41</v>
      </c>
      <c r="Q399" t="s">
        <v>28</v>
      </c>
      <c r="R399" t="s">
        <v>26</v>
      </c>
      <c r="S399" s="2">
        <v>65.22</v>
      </c>
      <c r="T399" s="2">
        <v>782.67</v>
      </c>
      <c r="U399" t="str">
        <f>IF(AND(Table1[[#This Row],[Credit_Category]]="High (5K-10K)", Table1[[#This Row],[Duration_Group]]="Long-term (&gt;24m)", Table1[[#This Row],[Purpose_Category]]="Low"), "High Risk", "Normal")</f>
        <v>Normal</v>
      </c>
      <c r="V39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6.3479999999999999</v>
      </c>
      <c r="W399" t="str">
        <f>IF(Table1[[#This Row],[Risk_Score]]&lt;=4,"Low Risk",IF(Table1[[#This Row],[Risk_Score]]&lt;=8,"Medium Risk",IF(Table1[[#This Row],[Risk_Score]]&lt;=12,"High Risk","Very High Risk")))</f>
        <v>Medium Risk</v>
      </c>
    </row>
    <row r="400" spans="1:23" x14ac:dyDescent="0.2">
      <c r="A400" s="2">
        <v>399</v>
      </c>
      <c r="B400">
        <v>46</v>
      </c>
      <c r="C400" t="s">
        <v>36</v>
      </c>
      <c r="D400" t="s">
        <v>18</v>
      </c>
      <c r="E400">
        <v>2</v>
      </c>
      <c r="F400" t="s">
        <v>27</v>
      </c>
      <c r="G400" t="s">
        <v>48</v>
      </c>
      <c r="H400" t="s">
        <v>21</v>
      </c>
      <c r="I400" t="str">
        <f>IF(Table1[[#This Row],[Saving_Account]]="NA", "No", "Yes")</f>
        <v>Yes</v>
      </c>
      <c r="J400" t="s">
        <v>30</v>
      </c>
      <c r="K400" t="str">
        <f>IF(Table1[[#This Row],[Checking_Account]]="NA", "No", "Yes")</f>
        <v>Yes</v>
      </c>
      <c r="L400" s="2">
        <v>1223</v>
      </c>
      <c r="M400" t="s">
        <v>24</v>
      </c>
      <c r="N400">
        <v>12</v>
      </c>
      <c r="O400" t="s">
        <v>25</v>
      </c>
      <c r="P400" t="s">
        <v>42</v>
      </c>
      <c r="Q400" t="s">
        <v>44</v>
      </c>
      <c r="R400" t="s">
        <v>34</v>
      </c>
      <c r="S400" s="2">
        <v>101.92</v>
      </c>
      <c r="T400" s="2">
        <v>1223</v>
      </c>
      <c r="U400" t="str">
        <f>IF(AND(Table1[[#This Row],[Credit_Category]]="High (5K-10K)", Table1[[#This Row],[Duration_Group]]="Long-term (&gt;24m)", Table1[[#This Row],[Purpose_Category]]="Low"), "High Risk", "Normal")</f>
        <v>Normal</v>
      </c>
      <c r="V40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2.7229999999999999</v>
      </c>
      <c r="W400" t="str">
        <f>IF(Table1[[#This Row],[Risk_Score]]&lt;=4,"Low Risk",IF(Table1[[#This Row],[Risk_Score]]&lt;=8,"Medium Risk",IF(Table1[[#This Row],[Risk_Score]]&lt;=12,"High Risk","Very High Risk")))</f>
        <v>Low Risk</v>
      </c>
    </row>
    <row r="401" spans="1:23" x14ac:dyDescent="0.2">
      <c r="A401" s="2">
        <v>400</v>
      </c>
      <c r="B401">
        <v>43</v>
      </c>
      <c r="C401" t="s">
        <v>36</v>
      </c>
      <c r="D401" t="s">
        <v>29</v>
      </c>
      <c r="E401">
        <v>1</v>
      </c>
      <c r="F401" t="s">
        <v>38</v>
      </c>
      <c r="G401" t="s">
        <v>19</v>
      </c>
      <c r="H401" t="s">
        <v>50</v>
      </c>
      <c r="I401" t="str">
        <f>IF(Table1[[#This Row],[Saving_Account]]="NA", "No", "Yes")</f>
        <v>Yes</v>
      </c>
      <c r="J401" t="s">
        <v>20</v>
      </c>
      <c r="K401" t="str">
        <f>IF(Table1[[#This Row],[Checking_Account]]="NA", "No", "Yes")</f>
        <v>No</v>
      </c>
      <c r="L401" s="2">
        <v>1516</v>
      </c>
      <c r="M401" t="s">
        <v>24</v>
      </c>
      <c r="N401">
        <v>24</v>
      </c>
      <c r="O401" t="s">
        <v>43</v>
      </c>
      <c r="P401" t="s">
        <v>22</v>
      </c>
      <c r="Q401" t="s">
        <v>28</v>
      </c>
      <c r="R401" t="s">
        <v>47</v>
      </c>
      <c r="S401" s="2">
        <v>63.17</v>
      </c>
      <c r="T401" s="2">
        <v>758</v>
      </c>
      <c r="U401" t="str">
        <f>IF(AND(Table1[[#This Row],[Credit_Category]]="High (5K-10K)", Table1[[#This Row],[Duration_Group]]="Long-term (&gt;24m)", Table1[[#This Row],[Purpose_Category]]="Low"), "High Risk", "Normal")</f>
        <v>Normal</v>
      </c>
      <c r="V40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1.516</v>
      </c>
      <c r="W401" t="str">
        <f>IF(Table1[[#This Row],[Risk_Score]]&lt;=4,"Low Risk",IF(Table1[[#This Row],[Risk_Score]]&lt;=8,"Medium Risk",IF(Table1[[#This Row],[Risk_Score]]&lt;=12,"High Risk","Very High Risk")))</f>
        <v>Low Risk</v>
      </c>
    </row>
    <row r="402" spans="1:23" x14ac:dyDescent="0.2">
      <c r="A402" s="2">
        <v>401</v>
      </c>
      <c r="B402">
        <v>39</v>
      </c>
      <c r="C402" t="s">
        <v>36</v>
      </c>
      <c r="D402" t="s">
        <v>18</v>
      </c>
      <c r="E402">
        <v>2</v>
      </c>
      <c r="F402" t="s">
        <v>27</v>
      </c>
      <c r="G402" t="s">
        <v>19</v>
      </c>
      <c r="H402" t="s">
        <v>21</v>
      </c>
      <c r="I402" t="str">
        <f>IF(Table1[[#This Row],[Saving_Account]]="NA", "No", "Yes")</f>
        <v>Yes</v>
      </c>
      <c r="J402" t="s">
        <v>20</v>
      </c>
      <c r="K402" t="str">
        <f>IF(Table1[[#This Row],[Checking_Account]]="NA", "No", "Yes")</f>
        <v>No</v>
      </c>
      <c r="L402" s="2">
        <v>1473</v>
      </c>
      <c r="M402" t="s">
        <v>24</v>
      </c>
      <c r="N402">
        <v>18</v>
      </c>
      <c r="O402" t="s">
        <v>43</v>
      </c>
      <c r="P402" t="s">
        <v>22</v>
      </c>
      <c r="Q402" t="s">
        <v>28</v>
      </c>
      <c r="R402" t="s">
        <v>26</v>
      </c>
      <c r="S402" s="2">
        <v>81.83</v>
      </c>
      <c r="T402" s="2">
        <v>982</v>
      </c>
      <c r="U402" t="str">
        <f>IF(AND(Table1[[#This Row],[Credit_Category]]="High (5K-10K)", Table1[[#This Row],[Duration_Group]]="Long-term (&gt;24m)", Table1[[#This Row],[Purpose_Category]]="Low"), "High Risk", "Normal")</f>
        <v>Normal</v>
      </c>
      <c r="V40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3.9729999999999999</v>
      </c>
      <c r="W402" t="str">
        <f>IF(Table1[[#This Row],[Risk_Score]]&lt;=4,"Low Risk",IF(Table1[[#This Row],[Risk_Score]]&lt;=8,"Medium Risk",IF(Table1[[#This Row],[Risk_Score]]&lt;=12,"High Risk","Very High Risk")))</f>
        <v>Low Risk</v>
      </c>
    </row>
    <row r="403" spans="1:23" x14ac:dyDescent="0.2">
      <c r="A403" s="2">
        <v>402</v>
      </c>
      <c r="B403">
        <v>28</v>
      </c>
      <c r="C403" t="s">
        <v>45</v>
      </c>
      <c r="D403" t="s">
        <v>18</v>
      </c>
      <c r="E403">
        <v>2</v>
      </c>
      <c r="F403" t="s">
        <v>27</v>
      </c>
      <c r="G403" t="s">
        <v>19</v>
      </c>
      <c r="H403" t="s">
        <v>20</v>
      </c>
      <c r="I403" t="str">
        <f>IF(Table1[[#This Row],[Saving_Account]]="NA", "No", "Yes")</f>
        <v>No</v>
      </c>
      <c r="J403" t="s">
        <v>30</v>
      </c>
      <c r="K403" t="str">
        <f>IF(Table1[[#This Row],[Checking_Account]]="NA", "No", "Yes")</f>
        <v>Yes</v>
      </c>
      <c r="L403" s="2">
        <v>1887</v>
      </c>
      <c r="M403" t="s">
        <v>24</v>
      </c>
      <c r="N403">
        <v>18</v>
      </c>
      <c r="O403" t="s">
        <v>43</v>
      </c>
      <c r="P403" t="s">
        <v>51</v>
      </c>
      <c r="Q403" t="s">
        <v>52</v>
      </c>
      <c r="R403" t="s">
        <v>34</v>
      </c>
      <c r="S403" s="2">
        <v>104.83</v>
      </c>
      <c r="T403" s="2">
        <v>1258</v>
      </c>
      <c r="U403" t="str">
        <f>IF(AND(Table1[[#This Row],[Credit_Category]]="High (5K-10K)", Table1[[#This Row],[Duration_Group]]="Long-term (&gt;24m)", Table1[[#This Row],[Purpose_Category]]="Low"), "High Risk", "Normal")</f>
        <v>Normal</v>
      </c>
      <c r="V40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4.3870000000000005</v>
      </c>
      <c r="W403" t="str">
        <f>IF(Table1[[#This Row],[Risk_Score]]&lt;=4,"Low Risk",IF(Table1[[#This Row],[Risk_Score]]&lt;=8,"Medium Risk",IF(Table1[[#This Row],[Risk_Score]]&lt;=12,"High Risk","Very High Risk")))</f>
        <v>Medium Risk</v>
      </c>
    </row>
    <row r="404" spans="1:23" x14ac:dyDescent="0.2">
      <c r="A404" s="2">
        <v>403</v>
      </c>
      <c r="B404">
        <v>27</v>
      </c>
      <c r="C404" t="s">
        <v>45</v>
      </c>
      <c r="D404" t="s">
        <v>18</v>
      </c>
      <c r="E404">
        <v>2</v>
      </c>
      <c r="F404" t="s">
        <v>27</v>
      </c>
      <c r="G404" t="s">
        <v>19</v>
      </c>
      <c r="H404" t="s">
        <v>21</v>
      </c>
      <c r="I404" t="str">
        <f>IF(Table1[[#This Row],[Saving_Account]]="NA", "No", "Yes")</f>
        <v>Yes</v>
      </c>
      <c r="J404" t="s">
        <v>20</v>
      </c>
      <c r="K404" t="str">
        <f>IF(Table1[[#This Row],[Checking_Account]]="NA", "No", "Yes")</f>
        <v>No</v>
      </c>
      <c r="L404" s="2">
        <v>8648</v>
      </c>
      <c r="M404" t="s">
        <v>32</v>
      </c>
      <c r="N404">
        <v>24</v>
      </c>
      <c r="O404" t="s">
        <v>43</v>
      </c>
      <c r="P404" t="s">
        <v>51</v>
      </c>
      <c r="Q404" t="s">
        <v>52</v>
      </c>
      <c r="R404" t="s">
        <v>26</v>
      </c>
      <c r="S404" s="2">
        <v>360.33</v>
      </c>
      <c r="T404" s="2">
        <v>4324</v>
      </c>
      <c r="U404" t="str">
        <f>IF(AND(Table1[[#This Row],[Credit_Category]]="High (5K-10K)", Table1[[#This Row],[Duration_Group]]="Long-term (&gt;24m)", Table1[[#This Row],[Purpose_Category]]="Low"), "High Risk", "Normal")</f>
        <v>Normal</v>
      </c>
      <c r="V40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12.148</v>
      </c>
      <c r="W404" t="str">
        <f>IF(Table1[[#This Row],[Risk_Score]]&lt;=4,"Low Risk",IF(Table1[[#This Row],[Risk_Score]]&lt;=8,"Medium Risk",IF(Table1[[#This Row],[Risk_Score]]&lt;=12,"High Risk","Very High Risk")))</f>
        <v>Very High Risk</v>
      </c>
    </row>
    <row r="405" spans="1:23" x14ac:dyDescent="0.2">
      <c r="A405" s="2">
        <v>404</v>
      </c>
      <c r="B405">
        <v>27</v>
      </c>
      <c r="C405" t="s">
        <v>45</v>
      </c>
      <c r="D405" t="s">
        <v>18</v>
      </c>
      <c r="E405">
        <v>1</v>
      </c>
      <c r="F405" t="s">
        <v>38</v>
      </c>
      <c r="G405" t="s">
        <v>19</v>
      </c>
      <c r="H405" t="s">
        <v>21</v>
      </c>
      <c r="I405" t="str">
        <f>IF(Table1[[#This Row],[Saving_Account]]="NA", "No", "Yes")</f>
        <v>Yes</v>
      </c>
      <c r="J405" t="s">
        <v>20</v>
      </c>
      <c r="K405" t="str">
        <f>IF(Table1[[#This Row],[Checking_Account]]="NA", "No", "Yes")</f>
        <v>No</v>
      </c>
      <c r="L405" s="2">
        <v>802</v>
      </c>
      <c r="M405" t="s">
        <v>24</v>
      </c>
      <c r="N405">
        <v>14</v>
      </c>
      <c r="O405" t="s">
        <v>43</v>
      </c>
      <c r="P405" t="s">
        <v>42</v>
      </c>
      <c r="Q405" t="s">
        <v>44</v>
      </c>
      <c r="R405" t="s">
        <v>26</v>
      </c>
      <c r="S405" s="2">
        <v>57.29</v>
      </c>
      <c r="T405" s="2">
        <v>687.43</v>
      </c>
      <c r="U405" t="str">
        <f>IF(AND(Table1[[#This Row],[Credit_Category]]="High (5K-10K)", Table1[[#This Row],[Duration_Group]]="Long-term (&gt;24m)", Table1[[#This Row],[Purpose_Category]]="Low"), "High Risk", "Normal")</f>
        <v>Normal</v>
      </c>
      <c r="V40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2.802</v>
      </c>
      <c r="W405" t="str">
        <f>IF(Table1[[#This Row],[Risk_Score]]&lt;=4,"Low Risk",IF(Table1[[#This Row],[Risk_Score]]&lt;=8,"Medium Risk",IF(Table1[[#This Row],[Risk_Score]]&lt;=12,"High Risk","Very High Risk")))</f>
        <v>Low Risk</v>
      </c>
    </row>
    <row r="406" spans="1:23" x14ac:dyDescent="0.2">
      <c r="A406" s="2">
        <v>405</v>
      </c>
      <c r="B406">
        <v>43</v>
      </c>
      <c r="C406" t="s">
        <v>36</v>
      </c>
      <c r="D406" t="s">
        <v>18</v>
      </c>
      <c r="E406">
        <v>2</v>
      </c>
      <c r="F406" t="s">
        <v>27</v>
      </c>
      <c r="G406" t="s">
        <v>19</v>
      </c>
      <c r="H406" t="s">
        <v>20</v>
      </c>
      <c r="I406" t="str">
        <f>IF(Table1[[#This Row],[Saving_Account]]="NA", "No", "Yes")</f>
        <v>No</v>
      </c>
      <c r="J406" t="s">
        <v>30</v>
      </c>
      <c r="K406" t="str">
        <f>IF(Table1[[#This Row],[Checking_Account]]="NA", "No", "Yes")</f>
        <v>Yes</v>
      </c>
      <c r="L406" s="2">
        <v>2899</v>
      </c>
      <c r="M406" t="s">
        <v>37</v>
      </c>
      <c r="N406">
        <v>18</v>
      </c>
      <c r="O406" t="s">
        <v>43</v>
      </c>
      <c r="P406" t="s">
        <v>42</v>
      </c>
      <c r="Q406" t="s">
        <v>44</v>
      </c>
      <c r="R406" t="s">
        <v>34</v>
      </c>
      <c r="S406" s="2">
        <v>161.06</v>
      </c>
      <c r="T406" s="2">
        <v>1932.67</v>
      </c>
      <c r="U406" t="str">
        <f>IF(AND(Table1[[#This Row],[Credit_Category]]="High (5K-10K)", Table1[[#This Row],[Duration_Group]]="Long-term (&gt;24m)", Table1[[#This Row],[Purpose_Category]]="Low"), "High Risk", "Normal")</f>
        <v>Normal</v>
      </c>
      <c r="V40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4.399</v>
      </c>
      <c r="W406" t="str">
        <f>IF(Table1[[#This Row],[Risk_Score]]&lt;=4,"Low Risk",IF(Table1[[#This Row],[Risk_Score]]&lt;=8,"Medium Risk",IF(Table1[[#This Row],[Risk_Score]]&lt;=12,"High Risk","Very High Risk")))</f>
        <v>Medium Risk</v>
      </c>
    </row>
    <row r="407" spans="1:23" x14ac:dyDescent="0.2">
      <c r="A407" s="2">
        <v>406</v>
      </c>
      <c r="B407">
        <v>22</v>
      </c>
      <c r="C407" t="s">
        <v>31</v>
      </c>
      <c r="D407" t="s">
        <v>18</v>
      </c>
      <c r="E407">
        <v>2</v>
      </c>
      <c r="F407" t="s">
        <v>27</v>
      </c>
      <c r="G407" t="s">
        <v>19</v>
      </c>
      <c r="H407" t="s">
        <v>21</v>
      </c>
      <c r="I407" t="str">
        <f>IF(Table1[[#This Row],[Saving_Account]]="NA", "No", "Yes")</f>
        <v>Yes</v>
      </c>
      <c r="J407" t="s">
        <v>30</v>
      </c>
      <c r="K407" t="str">
        <f>IF(Table1[[#This Row],[Checking_Account]]="NA", "No", "Yes")</f>
        <v>Yes</v>
      </c>
      <c r="L407" s="2">
        <v>2039</v>
      </c>
      <c r="M407" t="s">
        <v>37</v>
      </c>
      <c r="N407">
        <v>24</v>
      </c>
      <c r="O407" t="s">
        <v>43</v>
      </c>
      <c r="P407" t="s">
        <v>22</v>
      </c>
      <c r="Q407" t="s">
        <v>28</v>
      </c>
      <c r="R407" t="s">
        <v>34</v>
      </c>
      <c r="S407" s="2">
        <v>84.96</v>
      </c>
      <c r="T407" s="2">
        <v>1019.5</v>
      </c>
      <c r="U407" t="str">
        <f>IF(AND(Table1[[#This Row],[Credit_Category]]="High (5K-10K)", Table1[[#This Row],[Duration_Group]]="Long-term (&gt;24m)", Table1[[#This Row],[Purpose_Category]]="Low"), "High Risk", "Normal")</f>
        <v>Normal</v>
      </c>
      <c r="V40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5.0389999999999997</v>
      </c>
      <c r="W407" t="str">
        <f>IF(Table1[[#This Row],[Risk_Score]]&lt;=4,"Low Risk",IF(Table1[[#This Row],[Risk_Score]]&lt;=8,"Medium Risk",IF(Table1[[#This Row],[Risk_Score]]&lt;=12,"High Risk","Very High Risk")))</f>
        <v>Medium Risk</v>
      </c>
    </row>
    <row r="408" spans="1:23" x14ac:dyDescent="0.2">
      <c r="A408" s="2">
        <v>407</v>
      </c>
      <c r="B408">
        <v>43</v>
      </c>
      <c r="C408" t="s">
        <v>36</v>
      </c>
      <c r="D408" t="s">
        <v>18</v>
      </c>
      <c r="E408">
        <v>2</v>
      </c>
      <c r="F408" t="s">
        <v>27</v>
      </c>
      <c r="G408" t="s">
        <v>19</v>
      </c>
      <c r="H408" t="s">
        <v>20</v>
      </c>
      <c r="I408" t="str">
        <f>IF(Table1[[#This Row],[Saving_Account]]="NA", "No", "Yes")</f>
        <v>No</v>
      </c>
      <c r="J408" t="s">
        <v>20</v>
      </c>
      <c r="K408" t="str">
        <f>IF(Table1[[#This Row],[Checking_Account]]="NA", "No", "Yes")</f>
        <v>No</v>
      </c>
      <c r="L408" s="2">
        <v>2197</v>
      </c>
      <c r="M408" t="s">
        <v>37</v>
      </c>
      <c r="N408">
        <v>24</v>
      </c>
      <c r="O408" t="s">
        <v>43</v>
      </c>
      <c r="P408" t="s">
        <v>42</v>
      </c>
      <c r="Q408" t="s">
        <v>44</v>
      </c>
      <c r="R408" t="s">
        <v>20</v>
      </c>
      <c r="S408" s="2">
        <v>91.54</v>
      </c>
      <c r="T408" s="2">
        <v>1098.5</v>
      </c>
      <c r="U408" t="str">
        <f>IF(AND(Table1[[#This Row],[Credit_Category]]="High (5K-10K)", Table1[[#This Row],[Duration_Group]]="Long-term (&gt;24m)", Table1[[#This Row],[Purpose_Category]]="Low"), "High Risk", "Normal")</f>
        <v>Normal</v>
      </c>
      <c r="V40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5.6970000000000001</v>
      </c>
      <c r="W408" t="str">
        <f>IF(Table1[[#This Row],[Risk_Score]]&lt;=4,"Low Risk",IF(Table1[[#This Row],[Risk_Score]]&lt;=8,"Medium Risk",IF(Table1[[#This Row],[Risk_Score]]&lt;=12,"High Risk","Very High Risk")))</f>
        <v>Medium Risk</v>
      </c>
    </row>
    <row r="409" spans="1:23" x14ac:dyDescent="0.2">
      <c r="A409" s="2">
        <v>408</v>
      </c>
      <c r="B409">
        <v>27</v>
      </c>
      <c r="C409" t="s">
        <v>45</v>
      </c>
      <c r="D409" t="s">
        <v>18</v>
      </c>
      <c r="E409">
        <v>2</v>
      </c>
      <c r="F409" t="s">
        <v>27</v>
      </c>
      <c r="G409" t="s">
        <v>19</v>
      </c>
      <c r="H409" t="s">
        <v>21</v>
      </c>
      <c r="I409" t="str">
        <f>IF(Table1[[#This Row],[Saving_Account]]="NA", "No", "Yes")</f>
        <v>Yes</v>
      </c>
      <c r="J409" t="s">
        <v>21</v>
      </c>
      <c r="K409" t="str">
        <f>IF(Table1[[#This Row],[Checking_Account]]="NA", "No", "Yes")</f>
        <v>Yes</v>
      </c>
      <c r="L409" s="2">
        <v>1053</v>
      </c>
      <c r="M409" t="s">
        <v>24</v>
      </c>
      <c r="N409">
        <v>15</v>
      </c>
      <c r="O409" t="s">
        <v>43</v>
      </c>
      <c r="P409" t="s">
        <v>22</v>
      </c>
      <c r="Q409" t="s">
        <v>28</v>
      </c>
      <c r="R409" t="s">
        <v>26</v>
      </c>
      <c r="S409" s="2">
        <v>70.2</v>
      </c>
      <c r="T409" s="2">
        <v>842.4</v>
      </c>
      <c r="U409" t="str">
        <f>IF(AND(Table1[[#This Row],[Credit_Category]]="High (5K-10K)", Table1[[#This Row],[Duration_Group]]="Long-term (&gt;24m)", Table1[[#This Row],[Purpose_Category]]="Low"), "High Risk", "Normal")</f>
        <v>Normal</v>
      </c>
      <c r="V40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3.5529999999999999</v>
      </c>
      <c r="W409" t="str">
        <f>IF(Table1[[#This Row],[Risk_Score]]&lt;=4,"Low Risk",IF(Table1[[#This Row],[Risk_Score]]&lt;=8,"Medium Risk",IF(Table1[[#This Row],[Risk_Score]]&lt;=12,"High Risk","Very High Risk")))</f>
        <v>Low Risk</v>
      </c>
    </row>
    <row r="410" spans="1:23" x14ac:dyDescent="0.2">
      <c r="A410" s="2">
        <v>409</v>
      </c>
      <c r="B410">
        <v>26</v>
      </c>
      <c r="C410" t="s">
        <v>45</v>
      </c>
      <c r="D410" t="s">
        <v>18</v>
      </c>
      <c r="E410">
        <v>3</v>
      </c>
      <c r="F410" t="s">
        <v>49</v>
      </c>
      <c r="G410" t="s">
        <v>19</v>
      </c>
      <c r="H410" t="s">
        <v>46</v>
      </c>
      <c r="I410" t="str">
        <f>IF(Table1[[#This Row],[Saving_Account]]="NA", "No", "Yes")</f>
        <v>Yes</v>
      </c>
      <c r="J410" t="s">
        <v>20</v>
      </c>
      <c r="K410" t="str">
        <f>IF(Table1[[#This Row],[Checking_Account]]="NA", "No", "Yes")</f>
        <v>No</v>
      </c>
      <c r="L410" s="2">
        <v>3235</v>
      </c>
      <c r="M410" t="s">
        <v>37</v>
      </c>
      <c r="N410">
        <v>24</v>
      </c>
      <c r="O410" t="s">
        <v>43</v>
      </c>
      <c r="P410" t="s">
        <v>22</v>
      </c>
      <c r="Q410" t="s">
        <v>28</v>
      </c>
      <c r="R410" t="s">
        <v>47</v>
      </c>
      <c r="S410" s="2">
        <v>134.79</v>
      </c>
      <c r="T410" s="2">
        <v>1617.5</v>
      </c>
      <c r="U410" t="str">
        <f>IF(AND(Table1[[#This Row],[Credit_Category]]="High (5K-10K)", Table1[[#This Row],[Duration_Group]]="Long-term (&gt;24m)", Table1[[#This Row],[Purpose_Category]]="Low"), "High Risk", "Normal")</f>
        <v>Normal</v>
      </c>
      <c r="V41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3.2349999999999999</v>
      </c>
      <c r="W410" t="str">
        <f>IF(Table1[[#This Row],[Risk_Score]]&lt;=4,"Low Risk",IF(Table1[[#This Row],[Risk_Score]]&lt;=8,"Medium Risk",IF(Table1[[#This Row],[Risk_Score]]&lt;=12,"High Risk","Very High Risk")))</f>
        <v>Low Risk</v>
      </c>
    </row>
    <row r="411" spans="1:23" x14ac:dyDescent="0.2">
      <c r="A411" s="2">
        <v>410</v>
      </c>
      <c r="B411">
        <v>28</v>
      </c>
      <c r="C411" t="s">
        <v>45</v>
      </c>
      <c r="D411" t="s">
        <v>18</v>
      </c>
      <c r="E411">
        <v>2</v>
      </c>
      <c r="F411" t="s">
        <v>27</v>
      </c>
      <c r="G411" t="s">
        <v>19</v>
      </c>
      <c r="H411" t="s">
        <v>46</v>
      </c>
      <c r="I411" t="str">
        <f>IF(Table1[[#This Row],[Saving_Account]]="NA", "No", "Yes")</f>
        <v>Yes</v>
      </c>
      <c r="J411" t="s">
        <v>50</v>
      </c>
      <c r="K411" t="str">
        <f>IF(Table1[[#This Row],[Checking_Account]]="NA", "No", "Yes")</f>
        <v>Yes</v>
      </c>
      <c r="L411" s="2">
        <v>939</v>
      </c>
      <c r="M411" t="s">
        <v>24</v>
      </c>
      <c r="N411">
        <v>12</v>
      </c>
      <c r="O411" t="s">
        <v>25</v>
      </c>
      <c r="P411" t="s">
        <v>42</v>
      </c>
      <c r="Q411" t="s">
        <v>44</v>
      </c>
      <c r="R411" t="s">
        <v>47</v>
      </c>
      <c r="S411" s="2">
        <v>78.25</v>
      </c>
      <c r="T411" s="2">
        <v>939</v>
      </c>
      <c r="U411" t="str">
        <f>IF(AND(Table1[[#This Row],[Credit_Category]]="High (5K-10K)", Table1[[#This Row],[Duration_Group]]="Long-term (&gt;24m)", Table1[[#This Row],[Purpose_Category]]="Low"), "High Risk", "Normal")</f>
        <v>Normal</v>
      </c>
      <c r="V41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1.4390000000000001</v>
      </c>
      <c r="W411" t="str">
        <f>IF(Table1[[#This Row],[Risk_Score]]&lt;=4,"Low Risk",IF(Table1[[#This Row],[Risk_Score]]&lt;=8,"Medium Risk",IF(Table1[[#This Row],[Risk_Score]]&lt;=12,"High Risk","Very High Risk")))</f>
        <v>Low Risk</v>
      </c>
    </row>
    <row r="412" spans="1:23" x14ac:dyDescent="0.2">
      <c r="A412" s="2">
        <v>411</v>
      </c>
      <c r="B412">
        <v>20</v>
      </c>
      <c r="C412" t="s">
        <v>31</v>
      </c>
      <c r="D412" t="s">
        <v>29</v>
      </c>
      <c r="E412">
        <v>2</v>
      </c>
      <c r="F412" t="s">
        <v>27</v>
      </c>
      <c r="G412" t="s">
        <v>19</v>
      </c>
      <c r="H412" t="s">
        <v>21</v>
      </c>
      <c r="I412" t="str">
        <f>IF(Table1[[#This Row],[Saving_Account]]="NA", "No", "Yes")</f>
        <v>Yes</v>
      </c>
      <c r="J412" t="s">
        <v>30</v>
      </c>
      <c r="K412" t="str">
        <f>IF(Table1[[#This Row],[Checking_Account]]="NA", "No", "Yes")</f>
        <v>Yes</v>
      </c>
      <c r="L412" s="2">
        <v>1967</v>
      </c>
      <c r="M412" t="s">
        <v>24</v>
      </c>
      <c r="N412">
        <v>24</v>
      </c>
      <c r="O412" t="s">
        <v>43</v>
      </c>
      <c r="P412" t="s">
        <v>22</v>
      </c>
      <c r="Q412" t="s">
        <v>28</v>
      </c>
      <c r="R412" t="s">
        <v>34</v>
      </c>
      <c r="S412" s="2">
        <v>81.96</v>
      </c>
      <c r="T412" s="2">
        <v>983.5</v>
      </c>
      <c r="U412" t="str">
        <f>IF(AND(Table1[[#This Row],[Credit_Category]]="High (5K-10K)", Table1[[#This Row],[Duration_Group]]="Long-term (&gt;24m)", Table1[[#This Row],[Purpose_Category]]="Low"), "High Risk", "Normal")</f>
        <v>Normal</v>
      </c>
      <c r="V41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4.9670000000000005</v>
      </c>
      <c r="W412" t="str">
        <f>IF(Table1[[#This Row],[Risk_Score]]&lt;=4,"Low Risk",IF(Table1[[#This Row],[Risk_Score]]&lt;=8,"Medium Risk",IF(Table1[[#This Row],[Risk_Score]]&lt;=12,"High Risk","Very High Risk")))</f>
        <v>Medium Risk</v>
      </c>
    </row>
    <row r="413" spans="1:23" x14ac:dyDescent="0.2">
      <c r="A413" s="2">
        <v>412</v>
      </c>
      <c r="B413">
        <v>35</v>
      </c>
      <c r="C413" t="s">
        <v>45</v>
      </c>
      <c r="D413" t="s">
        <v>18</v>
      </c>
      <c r="E413">
        <v>3</v>
      </c>
      <c r="F413" t="s">
        <v>49</v>
      </c>
      <c r="G413" t="s">
        <v>19</v>
      </c>
      <c r="H413" t="s">
        <v>21</v>
      </c>
      <c r="I413" t="str">
        <f>IF(Table1[[#This Row],[Saving_Account]]="NA", "No", "Yes")</f>
        <v>Yes</v>
      </c>
      <c r="J413" t="s">
        <v>20</v>
      </c>
      <c r="K413" t="str">
        <f>IF(Table1[[#This Row],[Checking_Account]]="NA", "No", "Yes")</f>
        <v>No</v>
      </c>
      <c r="L413" s="2">
        <v>7253</v>
      </c>
      <c r="M413" t="s">
        <v>32</v>
      </c>
      <c r="N413">
        <v>33</v>
      </c>
      <c r="O413" t="s">
        <v>33</v>
      </c>
      <c r="P413" t="s">
        <v>42</v>
      </c>
      <c r="Q413" t="s">
        <v>44</v>
      </c>
      <c r="R413" t="s">
        <v>26</v>
      </c>
      <c r="S413" s="2">
        <v>219.79</v>
      </c>
      <c r="T413" s="2">
        <v>2637.45</v>
      </c>
      <c r="U413" t="str">
        <f>IF(AND(Table1[[#This Row],[Credit_Category]]="High (5K-10K)", Table1[[#This Row],[Duration_Group]]="Long-term (&gt;24m)", Table1[[#This Row],[Purpose_Category]]="Low"), "High Risk", "Normal")</f>
        <v>Normal</v>
      </c>
      <c r="V41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10.753</v>
      </c>
      <c r="W413" t="str">
        <f>IF(Table1[[#This Row],[Risk_Score]]&lt;=4,"Low Risk",IF(Table1[[#This Row],[Risk_Score]]&lt;=8,"Medium Risk",IF(Table1[[#This Row],[Risk_Score]]&lt;=12,"High Risk","Very High Risk")))</f>
        <v>High Risk</v>
      </c>
    </row>
    <row r="414" spans="1:23" x14ac:dyDescent="0.2">
      <c r="A414" s="2">
        <v>413</v>
      </c>
      <c r="B414">
        <v>42</v>
      </c>
      <c r="C414" t="s">
        <v>36</v>
      </c>
      <c r="D414" t="s">
        <v>18</v>
      </c>
      <c r="E414">
        <v>3</v>
      </c>
      <c r="F414" t="s">
        <v>49</v>
      </c>
      <c r="G414" t="s">
        <v>19</v>
      </c>
      <c r="H414" t="s">
        <v>21</v>
      </c>
      <c r="I414" t="str">
        <f>IF(Table1[[#This Row],[Saving_Account]]="NA", "No", "Yes")</f>
        <v>Yes</v>
      </c>
      <c r="J414" t="s">
        <v>20</v>
      </c>
      <c r="K414" t="str">
        <f>IF(Table1[[#This Row],[Checking_Account]]="NA", "No", "Yes")</f>
        <v>No</v>
      </c>
      <c r="L414" s="2">
        <v>2292</v>
      </c>
      <c r="M414" t="s">
        <v>37</v>
      </c>
      <c r="N414">
        <v>12</v>
      </c>
      <c r="O414" t="s">
        <v>25</v>
      </c>
      <c r="P414" t="s">
        <v>51</v>
      </c>
      <c r="Q414" t="s">
        <v>52</v>
      </c>
      <c r="R414" t="s">
        <v>26</v>
      </c>
      <c r="S414" s="2">
        <v>191</v>
      </c>
      <c r="T414" s="2">
        <v>2292</v>
      </c>
      <c r="U414" t="str">
        <f>IF(AND(Table1[[#This Row],[Credit_Category]]="High (5K-10K)", Table1[[#This Row],[Duration_Group]]="Long-term (&gt;24m)", Table1[[#This Row],[Purpose_Category]]="Low"), "High Risk", "Normal")</f>
        <v>Normal</v>
      </c>
      <c r="V41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5.2919999999999998</v>
      </c>
      <c r="W414" t="str">
        <f>IF(Table1[[#This Row],[Risk_Score]]&lt;=4,"Low Risk",IF(Table1[[#This Row],[Risk_Score]]&lt;=8,"Medium Risk",IF(Table1[[#This Row],[Risk_Score]]&lt;=12,"High Risk","Very High Risk")))</f>
        <v>Medium Risk</v>
      </c>
    </row>
    <row r="415" spans="1:23" x14ac:dyDescent="0.2">
      <c r="A415" s="2">
        <v>414</v>
      </c>
      <c r="B415">
        <v>40</v>
      </c>
      <c r="C415" t="s">
        <v>36</v>
      </c>
      <c r="D415" t="s">
        <v>18</v>
      </c>
      <c r="E415">
        <v>1</v>
      </c>
      <c r="F415" t="s">
        <v>38</v>
      </c>
      <c r="G415" t="s">
        <v>48</v>
      </c>
      <c r="H415" t="s">
        <v>46</v>
      </c>
      <c r="I415" t="str">
        <f>IF(Table1[[#This Row],[Saving_Account]]="NA", "No", "Yes")</f>
        <v>Yes</v>
      </c>
      <c r="J415" t="s">
        <v>20</v>
      </c>
      <c r="K415" t="str">
        <f>IF(Table1[[#This Row],[Checking_Account]]="NA", "No", "Yes")</f>
        <v>No</v>
      </c>
      <c r="L415" s="2">
        <v>1597</v>
      </c>
      <c r="M415" t="s">
        <v>24</v>
      </c>
      <c r="N415">
        <v>10</v>
      </c>
      <c r="O415" t="s">
        <v>25</v>
      </c>
      <c r="P415" t="s">
        <v>42</v>
      </c>
      <c r="Q415" t="s">
        <v>44</v>
      </c>
      <c r="R415" t="s">
        <v>47</v>
      </c>
      <c r="S415" s="2">
        <v>159.69999999999999</v>
      </c>
      <c r="T415" s="2">
        <v>1916.4</v>
      </c>
      <c r="U415" t="str">
        <f>IF(AND(Table1[[#This Row],[Credit_Category]]="High (5K-10K)", Table1[[#This Row],[Duration_Group]]="Long-term (&gt;24m)", Table1[[#This Row],[Purpose_Category]]="Low"), "High Risk", "Normal")</f>
        <v>Normal</v>
      </c>
      <c r="V41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1.597</v>
      </c>
      <c r="W415" t="str">
        <f>IF(Table1[[#This Row],[Risk_Score]]&lt;=4,"Low Risk",IF(Table1[[#This Row],[Risk_Score]]&lt;=8,"Medium Risk",IF(Table1[[#This Row],[Risk_Score]]&lt;=12,"High Risk","Very High Risk")))</f>
        <v>Low Risk</v>
      </c>
    </row>
    <row r="416" spans="1:23" x14ac:dyDescent="0.2">
      <c r="A416" s="2">
        <v>415</v>
      </c>
      <c r="B416">
        <v>35</v>
      </c>
      <c r="C416" t="s">
        <v>45</v>
      </c>
      <c r="D416" t="s">
        <v>29</v>
      </c>
      <c r="E416">
        <v>2</v>
      </c>
      <c r="F416" t="s">
        <v>27</v>
      </c>
      <c r="G416" t="s">
        <v>19</v>
      </c>
      <c r="H416" t="s">
        <v>20</v>
      </c>
      <c r="I416" t="str">
        <f>IF(Table1[[#This Row],[Saving_Account]]="NA", "No", "Yes")</f>
        <v>No</v>
      </c>
      <c r="J416" t="s">
        <v>21</v>
      </c>
      <c r="K416" t="str">
        <f>IF(Table1[[#This Row],[Checking_Account]]="NA", "No", "Yes")</f>
        <v>Yes</v>
      </c>
      <c r="L416" s="2">
        <v>1381</v>
      </c>
      <c r="M416" t="s">
        <v>24</v>
      </c>
      <c r="N416">
        <v>24</v>
      </c>
      <c r="O416" t="s">
        <v>43</v>
      </c>
      <c r="P416" t="s">
        <v>42</v>
      </c>
      <c r="Q416" t="s">
        <v>44</v>
      </c>
      <c r="R416" t="s">
        <v>26</v>
      </c>
      <c r="S416" s="2">
        <v>57.54</v>
      </c>
      <c r="T416" s="2">
        <v>690.5</v>
      </c>
      <c r="U416" t="str">
        <f>IF(AND(Table1[[#This Row],[Credit_Category]]="High (5K-10K)", Table1[[#This Row],[Duration_Group]]="Long-term (&gt;24m)", Table1[[#This Row],[Purpose_Category]]="Low"), "High Risk", "Normal")</f>
        <v>Normal</v>
      </c>
      <c r="V41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3.8810000000000002</v>
      </c>
      <c r="W416" t="str">
        <f>IF(Table1[[#This Row],[Risk_Score]]&lt;=4,"Low Risk",IF(Table1[[#This Row],[Risk_Score]]&lt;=8,"Medium Risk",IF(Table1[[#This Row],[Risk_Score]]&lt;=12,"High Risk","Very High Risk")))</f>
        <v>Low Risk</v>
      </c>
    </row>
    <row r="417" spans="1:23" x14ac:dyDescent="0.2">
      <c r="A417" s="2">
        <v>416</v>
      </c>
      <c r="B417">
        <v>35</v>
      </c>
      <c r="C417" t="s">
        <v>45</v>
      </c>
      <c r="D417" t="s">
        <v>18</v>
      </c>
      <c r="E417">
        <v>2</v>
      </c>
      <c r="F417" t="s">
        <v>27</v>
      </c>
      <c r="G417" t="s">
        <v>19</v>
      </c>
      <c r="H417" t="s">
        <v>21</v>
      </c>
      <c r="I417" t="str">
        <f>IF(Table1[[#This Row],[Saving_Account]]="NA", "No", "Yes")</f>
        <v>Yes</v>
      </c>
      <c r="J417" t="s">
        <v>20</v>
      </c>
      <c r="K417" t="str">
        <f>IF(Table1[[#This Row],[Checking_Account]]="NA", "No", "Yes")</f>
        <v>No</v>
      </c>
      <c r="L417" s="2">
        <v>5842</v>
      </c>
      <c r="M417" t="s">
        <v>32</v>
      </c>
      <c r="N417">
        <v>36</v>
      </c>
      <c r="O417" t="s">
        <v>33</v>
      </c>
      <c r="P417" t="s">
        <v>42</v>
      </c>
      <c r="Q417" t="s">
        <v>44</v>
      </c>
      <c r="R417" t="s">
        <v>26</v>
      </c>
      <c r="S417" s="2">
        <v>162.28</v>
      </c>
      <c r="T417" s="2">
        <v>1947.33</v>
      </c>
      <c r="U417" t="str">
        <f>IF(AND(Table1[[#This Row],[Credit_Category]]="High (5K-10K)", Table1[[#This Row],[Duration_Group]]="Long-term (&gt;24m)", Table1[[#This Row],[Purpose_Category]]="Low"), "High Risk", "Normal")</f>
        <v>Normal</v>
      </c>
      <c r="V41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9.8419999999999987</v>
      </c>
      <c r="W417" t="str">
        <f>IF(Table1[[#This Row],[Risk_Score]]&lt;=4,"Low Risk",IF(Table1[[#This Row],[Risk_Score]]&lt;=8,"Medium Risk",IF(Table1[[#This Row],[Risk_Score]]&lt;=12,"High Risk","Very High Risk")))</f>
        <v>High Risk</v>
      </c>
    </row>
    <row r="418" spans="1:23" x14ac:dyDescent="0.2">
      <c r="A418" s="2">
        <v>417</v>
      </c>
      <c r="B418">
        <v>33</v>
      </c>
      <c r="C418" t="s">
        <v>45</v>
      </c>
      <c r="D418" t="s">
        <v>18</v>
      </c>
      <c r="E418">
        <v>1</v>
      </c>
      <c r="F418" t="s">
        <v>38</v>
      </c>
      <c r="G418" t="s">
        <v>19</v>
      </c>
      <c r="H418" t="s">
        <v>21</v>
      </c>
      <c r="I418" t="str">
        <f>IF(Table1[[#This Row],[Saving_Account]]="NA", "No", "Yes")</f>
        <v>Yes</v>
      </c>
      <c r="J418" t="s">
        <v>21</v>
      </c>
      <c r="K418" t="str">
        <f>IF(Table1[[#This Row],[Checking_Account]]="NA", "No", "Yes")</f>
        <v>Yes</v>
      </c>
      <c r="L418" s="2">
        <v>2579</v>
      </c>
      <c r="M418" t="s">
        <v>37</v>
      </c>
      <c r="N418">
        <v>12</v>
      </c>
      <c r="O418" t="s">
        <v>25</v>
      </c>
      <c r="P418" t="s">
        <v>42</v>
      </c>
      <c r="Q418" t="s">
        <v>44</v>
      </c>
      <c r="R418" t="s">
        <v>26</v>
      </c>
      <c r="S418" s="2">
        <v>214.92</v>
      </c>
      <c r="T418" s="2">
        <v>2579</v>
      </c>
      <c r="U418" t="str">
        <f>IF(AND(Table1[[#This Row],[Credit_Category]]="High (5K-10K)", Table1[[#This Row],[Duration_Group]]="Long-term (&gt;24m)", Table1[[#This Row],[Purpose_Category]]="Low"), "High Risk", "Normal")</f>
        <v>Normal</v>
      </c>
      <c r="V41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4.5790000000000006</v>
      </c>
      <c r="W418" t="str">
        <f>IF(Table1[[#This Row],[Risk_Score]]&lt;=4,"Low Risk",IF(Table1[[#This Row],[Risk_Score]]&lt;=8,"Medium Risk",IF(Table1[[#This Row],[Risk_Score]]&lt;=12,"High Risk","Very High Risk")))</f>
        <v>Medium Risk</v>
      </c>
    </row>
    <row r="419" spans="1:23" x14ac:dyDescent="0.2">
      <c r="A419" s="2">
        <v>418</v>
      </c>
      <c r="B419">
        <v>23</v>
      </c>
      <c r="C419" t="s">
        <v>31</v>
      </c>
      <c r="D419" t="s">
        <v>29</v>
      </c>
      <c r="E419">
        <v>2</v>
      </c>
      <c r="F419" t="s">
        <v>27</v>
      </c>
      <c r="G419" t="s">
        <v>48</v>
      </c>
      <c r="H419" t="s">
        <v>20</v>
      </c>
      <c r="I419" t="str">
        <f>IF(Table1[[#This Row],[Saving_Account]]="NA", "No", "Yes")</f>
        <v>No</v>
      </c>
      <c r="J419" t="s">
        <v>21</v>
      </c>
      <c r="K419" t="str">
        <f>IF(Table1[[#This Row],[Checking_Account]]="NA", "No", "Yes")</f>
        <v>Yes</v>
      </c>
      <c r="L419" s="2">
        <v>8471</v>
      </c>
      <c r="M419" t="s">
        <v>32</v>
      </c>
      <c r="N419">
        <v>18</v>
      </c>
      <c r="O419" t="s">
        <v>43</v>
      </c>
      <c r="P419" t="s">
        <v>35</v>
      </c>
      <c r="Q419" t="s">
        <v>39</v>
      </c>
      <c r="R419" t="s">
        <v>26</v>
      </c>
      <c r="S419" s="2">
        <v>470.61</v>
      </c>
      <c r="T419" s="2">
        <v>5647.33</v>
      </c>
      <c r="U419" t="str">
        <f>IF(AND(Table1[[#This Row],[Credit_Category]]="High (5K-10K)", Table1[[#This Row],[Duration_Group]]="Long-term (&gt;24m)", Table1[[#This Row],[Purpose_Category]]="Low"), "High Risk", "Normal")</f>
        <v>Normal</v>
      </c>
      <c r="V41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12.971</v>
      </c>
      <c r="W419" t="str">
        <f>IF(Table1[[#This Row],[Risk_Score]]&lt;=4,"Low Risk",IF(Table1[[#This Row],[Risk_Score]]&lt;=8,"Medium Risk",IF(Table1[[#This Row],[Risk_Score]]&lt;=12,"High Risk","Very High Risk")))</f>
        <v>Very High Risk</v>
      </c>
    </row>
    <row r="420" spans="1:23" x14ac:dyDescent="0.2">
      <c r="A420" s="2">
        <v>419</v>
      </c>
      <c r="B420">
        <v>31</v>
      </c>
      <c r="C420" t="s">
        <v>45</v>
      </c>
      <c r="D420" t="s">
        <v>29</v>
      </c>
      <c r="E420">
        <v>3</v>
      </c>
      <c r="F420" t="s">
        <v>49</v>
      </c>
      <c r="G420" t="s">
        <v>19</v>
      </c>
      <c r="H420" t="s">
        <v>46</v>
      </c>
      <c r="I420" t="str">
        <f>IF(Table1[[#This Row],[Saving_Account]]="NA", "No", "Yes")</f>
        <v>Yes</v>
      </c>
      <c r="J420" t="s">
        <v>20</v>
      </c>
      <c r="K420" t="str">
        <f>IF(Table1[[#This Row],[Checking_Account]]="NA", "No", "Yes")</f>
        <v>No</v>
      </c>
      <c r="L420" s="2">
        <v>2782</v>
      </c>
      <c r="M420" t="s">
        <v>37</v>
      </c>
      <c r="N420">
        <v>21</v>
      </c>
      <c r="O420" t="s">
        <v>43</v>
      </c>
      <c r="P420" t="s">
        <v>42</v>
      </c>
      <c r="Q420" t="s">
        <v>44</v>
      </c>
      <c r="R420" t="s">
        <v>47</v>
      </c>
      <c r="S420" s="2">
        <v>132.47999999999999</v>
      </c>
      <c r="T420" s="2">
        <v>1589.71</v>
      </c>
      <c r="U420" t="str">
        <f>IF(AND(Table1[[#This Row],[Credit_Category]]="High (5K-10K)", Table1[[#This Row],[Duration_Group]]="Long-term (&gt;24m)", Table1[[#This Row],[Purpose_Category]]="Low"), "High Risk", "Normal")</f>
        <v>Normal</v>
      </c>
      <c r="V42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2.782</v>
      </c>
      <c r="W420" t="str">
        <f>IF(Table1[[#This Row],[Risk_Score]]&lt;=4,"Low Risk",IF(Table1[[#This Row],[Risk_Score]]&lt;=8,"Medium Risk",IF(Table1[[#This Row],[Risk_Score]]&lt;=12,"High Risk","Very High Risk")))</f>
        <v>Low Risk</v>
      </c>
    </row>
    <row r="421" spans="1:23" x14ac:dyDescent="0.2">
      <c r="A421" s="2">
        <v>420</v>
      </c>
      <c r="B421">
        <v>33</v>
      </c>
      <c r="C421" t="s">
        <v>45</v>
      </c>
      <c r="D421" t="s">
        <v>29</v>
      </c>
      <c r="E421">
        <v>2</v>
      </c>
      <c r="F421" t="s">
        <v>27</v>
      </c>
      <c r="G421" t="s">
        <v>19</v>
      </c>
      <c r="H421" t="s">
        <v>20</v>
      </c>
      <c r="I421" t="str">
        <f>IF(Table1[[#This Row],[Saving_Account]]="NA", "No", "Yes")</f>
        <v>No</v>
      </c>
      <c r="J421" t="s">
        <v>30</v>
      </c>
      <c r="K421" t="str">
        <f>IF(Table1[[#This Row],[Checking_Account]]="NA", "No", "Yes")</f>
        <v>Yes</v>
      </c>
      <c r="L421" s="2">
        <v>1042</v>
      </c>
      <c r="M421" t="s">
        <v>24</v>
      </c>
      <c r="N421">
        <v>18</v>
      </c>
      <c r="O421" t="s">
        <v>43</v>
      </c>
      <c r="P421" t="s">
        <v>42</v>
      </c>
      <c r="Q421" t="s">
        <v>44</v>
      </c>
      <c r="R421" t="s">
        <v>34</v>
      </c>
      <c r="S421" s="2">
        <v>57.89</v>
      </c>
      <c r="T421" s="2">
        <v>694.67</v>
      </c>
      <c r="U421" t="str">
        <f>IF(AND(Table1[[#This Row],[Credit_Category]]="High (5K-10K)", Table1[[#This Row],[Duration_Group]]="Long-term (&gt;24m)", Table1[[#This Row],[Purpose_Category]]="Low"), "High Risk", "Normal")</f>
        <v>Normal</v>
      </c>
      <c r="V42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2.5419999999999998</v>
      </c>
      <c r="W421" t="str">
        <f>IF(Table1[[#This Row],[Risk_Score]]&lt;=4,"Low Risk",IF(Table1[[#This Row],[Risk_Score]]&lt;=8,"Medium Risk",IF(Table1[[#This Row],[Risk_Score]]&lt;=12,"High Risk","Very High Risk")))</f>
        <v>Low Risk</v>
      </c>
    </row>
    <row r="422" spans="1:23" x14ac:dyDescent="0.2">
      <c r="A422" s="2">
        <v>421</v>
      </c>
      <c r="B422">
        <v>20</v>
      </c>
      <c r="C422" t="s">
        <v>31</v>
      </c>
      <c r="D422" t="s">
        <v>29</v>
      </c>
      <c r="E422">
        <v>2</v>
      </c>
      <c r="F422" t="s">
        <v>27</v>
      </c>
      <c r="G422" t="s">
        <v>48</v>
      </c>
      <c r="H422" t="s">
        <v>50</v>
      </c>
      <c r="I422" t="str">
        <f>IF(Table1[[#This Row],[Saving_Account]]="NA", "No", "Yes")</f>
        <v>Yes</v>
      </c>
      <c r="J422" t="s">
        <v>20</v>
      </c>
      <c r="K422" t="str">
        <f>IF(Table1[[#This Row],[Checking_Account]]="NA", "No", "Yes")</f>
        <v>No</v>
      </c>
      <c r="L422" s="2">
        <v>3186</v>
      </c>
      <c r="M422" t="s">
        <v>37</v>
      </c>
      <c r="N422">
        <v>15</v>
      </c>
      <c r="O422" t="s">
        <v>43</v>
      </c>
      <c r="P422" t="s">
        <v>42</v>
      </c>
      <c r="Q422" t="s">
        <v>44</v>
      </c>
      <c r="R422" t="s">
        <v>47</v>
      </c>
      <c r="S422" s="2">
        <v>212.4</v>
      </c>
      <c r="T422" s="2">
        <v>2548.8000000000002</v>
      </c>
      <c r="U422" t="str">
        <f>IF(AND(Table1[[#This Row],[Credit_Category]]="High (5K-10K)", Table1[[#This Row],[Duration_Group]]="Long-term (&gt;24m)", Table1[[#This Row],[Purpose_Category]]="Low"), "High Risk", "Normal")</f>
        <v>Normal</v>
      </c>
      <c r="V42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5.1859999999999999</v>
      </c>
      <c r="W422" t="str">
        <f>IF(Table1[[#This Row],[Risk_Score]]&lt;=4,"Low Risk",IF(Table1[[#This Row],[Risk_Score]]&lt;=8,"Medium Risk",IF(Table1[[#This Row],[Risk_Score]]&lt;=12,"High Risk","Very High Risk")))</f>
        <v>Medium Risk</v>
      </c>
    </row>
    <row r="423" spans="1:23" x14ac:dyDescent="0.2">
      <c r="A423" s="2">
        <v>422</v>
      </c>
      <c r="B423">
        <v>30</v>
      </c>
      <c r="C423" t="s">
        <v>45</v>
      </c>
      <c r="D423" t="s">
        <v>18</v>
      </c>
      <c r="E423">
        <v>2</v>
      </c>
      <c r="F423" t="s">
        <v>27</v>
      </c>
      <c r="G423" t="s">
        <v>19</v>
      </c>
      <c r="H423" t="s">
        <v>20</v>
      </c>
      <c r="I423" t="str">
        <f>IF(Table1[[#This Row],[Saving_Account]]="NA", "No", "Yes")</f>
        <v>No</v>
      </c>
      <c r="J423" t="s">
        <v>30</v>
      </c>
      <c r="K423" t="str">
        <f>IF(Table1[[#This Row],[Checking_Account]]="NA", "No", "Yes")</f>
        <v>Yes</v>
      </c>
      <c r="L423" s="2">
        <v>2028</v>
      </c>
      <c r="M423" t="s">
        <v>37</v>
      </c>
      <c r="N423">
        <v>12</v>
      </c>
      <c r="O423" t="s">
        <v>25</v>
      </c>
      <c r="P423" t="s">
        <v>42</v>
      </c>
      <c r="Q423" t="s">
        <v>44</v>
      </c>
      <c r="R423" t="s">
        <v>34</v>
      </c>
      <c r="S423" s="2">
        <v>169</v>
      </c>
      <c r="T423" s="2">
        <v>2028</v>
      </c>
      <c r="U423" t="str">
        <f>IF(AND(Table1[[#This Row],[Credit_Category]]="High (5K-10K)", Table1[[#This Row],[Duration_Group]]="Long-term (&gt;24m)", Table1[[#This Row],[Purpose_Category]]="Low"), "High Risk", "Normal")</f>
        <v>Normal</v>
      </c>
      <c r="V42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3.528</v>
      </c>
      <c r="W423" t="str">
        <f>IF(Table1[[#This Row],[Risk_Score]]&lt;=4,"Low Risk",IF(Table1[[#This Row],[Risk_Score]]&lt;=8,"Medium Risk",IF(Table1[[#This Row],[Risk_Score]]&lt;=12,"High Risk","Very High Risk")))</f>
        <v>Low Risk</v>
      </c>
    </row>
    <row r="424" spans="1:23" x14ac:dyDescent="0.2">
      <c r="A424" s="2">
        <v>423</v>
      </c>
      <c r="B424">
        <v>47</v>
      </c>
      <c r="C424" t="s">
        <v>36</v>
      </c>
      <c r="D424" t="s">
        <v>18</v>
      </c>
      <c r="E424">
        <v>1</v>
      </c>
      <c r="F424" t="s">
        <v>38</v>
      </c>
      <c r="G424" t="s">
        <v>19</v>
      </c>
      <c r="H424" t="s">
        <v>21</v>
      </c>
      <c r="I424" t="str">
        <f>IF(Table1[[#This Row],[Saving_Account]]="NA", "No", "Yes")</f>
        <v>Yes</v>
      </c>
      <c r="J424" t="s">
        <v>30</v>
      </c>
      <c r="K424" t="str">
        <f>IF(Table1[[#This Row],[Checking_Account]]="NA", "No", "Yes")</f>
        <v>Yes</v>
      </c>
      <c r="L424" s="2">
        <v>958</v>
      </c>
      <c r="M424" t="s">
        <v>24</v>
      </c>
      <c r="N424">
        <v>12</v>
      </c>
      <c r="O424" t="s">
        <v>25</v>
      </c>
      <c r="P424" t="s">
        <v>42</v>
      </c>
      <c r="Q424" t="s">
        <v>44</v>
      </c>
      <c r="R424" t="s">
        <v>34</v>
      </c>
      <c r="S424" s="2">
        <v>79.83</v>
      </c>
      <c r="T424" s="2">
        <v>958</v>
      </c>
      <c r="U424" t="str">
        <f>IF(AND(Table1[[#This Row],[Credit_Category]]="High (5K-10K)", Table1[[#This Row],[Duration_Group]]="Long-term (&gt;24m)", Table1[[#This Row],[Purpose_Category]]="Low"), "High Risk", "Normal")</f>
        <v>Normal</v>
      </c>
      <c r="V42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1.958</v>
      </c>
      <c r="W424" t="str">
        <f>IF(Table1[[#This Row],[Risk_Score]]&lt;=4,"Low Risk",IF(Table1[[#This Row],[Risk_Score]]&lt;=8,"Medium Risk",IF(Table1[[#This Row],[Risk_Score]]&lt;=12,"High Risk","Very High Risk")))</f>
        <v>Low Risk</v>
      </c>
    </row>
    <row r="425" spans="1:23" x14ac:dyDescent="0.2">
      <c r="A425" s="2">
        <v>424</v>
      </c>
      <c r="B425">
        <v>34</v>
      </c>
      <c r="C425" t="s">
        <v>45</v>
      </c>
      <c r="D425" t="s">
        <v>18</v>
      </c>
      <c r="E425">
        <v>3</v>
      </c>
      <c r="F425" t="s">
        <v>49</v>
      </c>
      <c r="G425" t="s">
        <v>19</v>
      </c>
      <c r="H425" t="s">
        <v>30</v>
      </c>
      <c r="I425" t="str">
        <f>IF(Table1[[#This Row],[Saving_Account]]="NA", "No", "Yes")</f>
        <v>Yes</v>
      </c>
      <c r="J425" t="s">
        <v>20</v>
      </c>
      <c r="K425" t="str">
        <f>IF(Table1[[#This Row],[Checking_Account]]="NA", "No", "Yes")</f>
        <v>No</v>
      </c>
      <c r="L425" s="2">
        <v>1591</v>
      </c>
      <c r="M425" t="s">
        <v>24</v>
      </c>
      <c r="N425">
        <v>21</v>
      </c>
      <c r="O425" t="s">
        <v>43</v>
      </c>
      <c r="P425" t="s">
        <v>41</v>
      </c>
      <c r="Q425" t="s">
        <v>28</v>
      </c>
      <c r="R425" t="s">
        <v>34</v>
      </c>
      <c r="S425" s="2">
        <v>75.760000000000005</v>
      </c>
      <c r="T425" s="2">
        <v>909.14</v>
      </c>
      <c r="U425" t="str">
        <f>IF(AND(Table1[[#This Row],[Credit_Category]]="High (5K-10K)", Table1[[#This Row],[Duration_Group]]="Long-term (&gt;24m)", Table1[[#This Row],[Purpose_Category]]="Low"), "High Risk", "Normal")</f>
        <v>Normal</v>
      </c>
      <c r="V42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2.5910000000000002</v>
      </c>
      <c r="W425" t="str">
        <f>IF(Table1[[#This Row],[Risk_Score]]&lt;=4,"Low Risk",IF(Table1[[#This Row],[Risk_Score]]&lt;=8,"Medium Risk",IF(Table1[[#This Row],[Risk_Score]]&lt;=12,"High Risk","Very High Risk")))</f>
        <v>Low Risk</v>
      </c>
    </row>
    <row r="426" spans="1:23" x14ac:dyDescent="0.2">
      <c r="A426" s="2">
        <v>425</v>
      </c>
      <c r="B426">
        <v>25</v>
      </c>
      <c r="C426" t="s">
        <v>31</v>
      </c>
      <c r="D426" t="s">
        <v>29</v>
      </c>
      <c r="E426">
        <v>2</v>
      </c>
      <c r="F426" t="s">
        <v>27</v>
      </c>
      <c r="G426" t="s">
        <v>19</v>
      </c>
      <c r="H426" t="s">
        <v>20</v>
      </c>
      <c r="I426" t="str">
        <f>IF(Table1[[#This Row],[Saving_Account]]="NA", "No", "Yes")</f>
        <v>No</v>
      </c>
      <c r="J426" t="s">
        <v>30</v>
      </c>
      <c r="K426" t="str">
        <f>IF(Table1[[#This Row],[Checking_Account]]="NA", "No", "Yes")</f>
        <v>Yes</v>
      </c>
      <c r="L426" s="2">
        <v>2762</v>
      </c>
      <c r="M426" t="s">
        <v>37</v>
      </c>
      <c r="N426">
        <v>12</v>
      </c>
      <c r="O426" t="s">
        <v>25</v>
      </c>
      <c r="P426" t="s">
        <v>41</v>
      </c>
      <c r="Q426" t="s">
        <v>28</v>
      </c>
      <c r="R426" t="s">
        <v>34</v>
      </c>
      <c r="S426" s="2">
        <v>230.17</v>
      </c>
      <c r="T426" s="2">
        <v>2762</v>
      </c>
      <c r="U426" t="str">
        <f>IF(AND(Table1[[#This Row],[Credit_Category]]="High (5K-10K)", Table1[[#This Row],[Duration_Group]]="Long-term (&gt;24m)", Table1[[#This Row],[Purpose_Category]]="Low"), "High Risk", "Normal")</f>
        <v>Normal</v>
      </c>
      <c r="V42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4.2620000000000005</v>
      </c>
      <c r="W426" t="str">
        <f>IF(Table1[[#This Row],[Risk_Score]]&lt;=4,"Low Risk",IF(Table1[[#This Row],[Risk_Score]]&lt;=8,"Medium Risk",IF(Table1[[#This Row],[Risk_Score]]&lt;=12,"High Risk","Very High Risk")))</f>
        <v>Medium Risk</v>
      </c>
    </row>
    <row r="427" spans="1:23" x14ac:dyDescent="0.2">
      <c r="A427" s="2">
        <v>426</v>
      </c>
      <c r="B427">
        <v>21</v>
      </c>
      <c r="C427" t="s">
        <v>31</v>
      </c>
      <c r="D427" t="s">
        <v>18</v>
      </c>
      <c r="E427">
        <v>2</v>
      </c>
      <c r="F427" t="s">
        <v>27</v>
      </c>
      <c r="G427" t="s">
        <v>48</v>
      </c>
      <c r="H427" t="s">
        <v>21</v>
      </c>
      <c r="I427" t="str">
        <f>IF(Table1[[#This Row],[Saving_Account]]="NA", "No", "Yes")</f>
        <v>Yes</v>
      </c>
      <c r="J427" t="s">
        <v>30</v>
      </c>
      <c r="K427" t="str">
        <f>IF(Table1[[#This Row],[Checking_Account]]="NA", "No", "Yes")</f>
        <v>Yes</v>
      </c>
      <c r="L427" s="2">
        <v>2779</v>
      </c>
      <c r="M427" t="s">
        <v>37</v>
      </c>
      <c r="N427">
        <v>18</v>
      </c>
      <c r="O427" t="s">
        <v>43</v>
      </c>
      <c r="P427" t="s">
        <v>42</v>
      </c>
      <c r="Q427" t="s">
        <v>44</v>
      </c>
      <c r="R427" t="s">
        <v>34</v>
      </c>
      <c r="S427" s="2">
        <v>154.38999999999999</v>
      </c>
      <c r="T427" s="2">
        <v>1852.67</v>
      </c>
      <c r="U427" t="str">
        <f>IF(AND(Table1[[#This Row],[Credit_Category]]="High (5K-10K)", Table1[[#This Row],[Duration_Group]]="Long-term (&gt;24m)", Table1[[#This Row],[Purpose_Category]]="Low"), "High Risk", "Normal")</f>
        <v>Normal</v>
      </c>
      <c r="V42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5.7789999999999999</v>
      </c>
      <c r="W427" t="str">
        <f>IF(Table1[[#This Row],[Risk_Score]]&lt;=4,"Low Risk",IF(Table1[[#This Row],[Risk_Score]]&lt;=8,"Medium Risk",IF(Table1[[#This Row],[Risk_Score]]&lt;=12,"High Risk","Very High Risk")))</f>
        <v>Medium Risk</v>
      </c>
    </row>
    <row r="428" spans="1:23" x14ac:dyDescent="0.2">
      <c r="A428" s="2">
        <v>427</v>
      </c>
      <c r="B428">
        <v>29</v>
      </c>
      <c r="C428" t="s">
        <v>45</v>
      </c>
      <c r="D428" t="s">
        <v>18</v>
      </c>
      <c r="E428">
        <v>2</v>
      </c>
      <c r="F428" t="s">
        <v>27</v>
      </c>
      <c r="G428" t="s">
        <v>19</v>
      </c>
      <c r="H428" t="s">
        <v>21</v>
      </c>
      <c r="I428" t="str">
        <f>IF(Table1[[#This Row],[Saving_Account]]="NA", "No", "Yes")</f>
        <v>Yes</v>
      </c>
      <c r="J428" t="s">
        <v>20</v>
      </c>
      <c r="K428" t="str">
        <f>IF(Table1[[#This Row],[Checking_Account]]="NA", "No", "Yes")</f>
        <v>No</v>
      </c>
      <c r="L428" s="2">
        <v>2743</v>
      </c>
      <c r="M428" t="s">
        <v>37</v>
      </c>
      <c r="N428">
        <v>28</v>
      </c>
      <c r="O428" t="s">
        <v>33</v>
      </c>
      <c r="P428" t="s">
        <v>22</v>
      </c>
      <c r="Q428" t="s">
        <v>28</v>
      </c>
      <c r="R428" t="s">
        <v>26</v>
      </c>
      <c r="S428" s="2">
        <v>97.96</v>
      </c>
      <c r="T428" s="2">
        <v>1175.57</v>
      </c>
      <c r="U428" t="str">
        <f>IF(AND(Table1[[#This Row],[Credit_Category]]="High (5K-10K)", Table1[[#This Row],[Duration_Group]]="Long-term (&gt;24m)", Table1[[#This Row],[Purpose_Category]]="Low"), "High Risk", "Normal")</f>
        <v>Normal</v>
      </c>
      <c r="V42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6.7430000000000003</v>
      </c>
      <c r="W428" t="str">
        <f>IF(Table1[[#This Row],[Risk_Score]]&lt;=4,"Low Risk",IF(Table1[[#This Row],[Risk_Score]]&lt;=8,"Medium Risk",IF(Table1[[#This Row],[Risk_Score]]&lt;=12,"High Risk","Very High Risk")))</f>
        <v>Medium Risk</v>
      </c>
    </row>
    <row r="429" spans="1:23" x14ac:dyDescent="0.2">
      <c r="A429" s="2">
        <v>428</v>
      </c>
      <c r="B429">
        <v>46</v>
      </c>
      <c r="C429" t="s">
        <v>36</v>
      </c>
      <c r="D429" t="s">
        <v>18</v>
      </c>
      <c r="E429">
        <v>2</v>
      </c>
      <c r="F429" t="s">
        <v>27</v>
      </c>
      <c r="G429" t="s">
        <v>19</v>
      </c>
      <c r="H429" t="s">
        <v>50</v>
      </c>
      <c r="I429" t="str">
        <f>IF(Table1[[#This Row],[Saving_Account]]="NA", "No", "Yes")</f>
        <v>Yes</v>
      </c>
      <c r="J429" t="s">
        <v>20</v>
      </c>
      <c r="K429" t="str">
        <f>IF(Table1[[#This Row],[Checking_Account]]="NA", "No", "Yes")</f>
        <v>No</v>
      </c>
      <c r="L429" s="2">
        <v>1149</v>
      </c>
      <c r="M429" t="s">
        <v>24</v>
      </c>
      <c r="N429">
        <v>18</v>
      </c>
      <c r="O429" t="s">
        <v>43</v>
      </c>
      <c r="P429" t="s">
        <v>22</v>
      </c>
      <c r="Q429" t="s">
        <v>28</v>
      </c>
      <c r="R429" t="s">
        <v>47</v>
      </c>
      <c r="S429" s="2">
        <v>63.83</v>
      </c>
      <c r="T429" s="2">
        <v>766</v>
      </c>
      <c r="U429" t="str">
        <f>IF(AND(Table1[[#This Row],[Credit_Category]]="High (5K-10K)", Table1[[#This Row],[Duration_Group]]="Long-term (&gt;24m)", Table1[[#This Row],[Purpose_Category]]="Low"), "High Risk", "Normal")</f>
        <v>Normal</v>
      </c>
      <c r="V42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1.649</v>
      </c>
      <c r="W429" t="str">
        <f>IF(Table1[[#This Row],[Risk_Score]]&lt;=4,"Low Risk",IF(Table1[[#This Row],[Risk_Score]]&lt;=8,"Medium Risk",IF(Table1[[#This Row],[Risk_Score]]&lt;=12,"High Risk","Very High Risk")))</f>
        <v>Low Risk</v>
      </c>
    </row>
    <row r="430" spans="1:23" x14ac:dyDescent="0.2">
      <c r="A430" s="2">
        <v>429</v>
      </c>
      <c r="B430">
        <v>20</v>
      </c>
      <c r="C430" t="s">
        <v>31</v>
      </c>
      <c r="D430" t="s">
        <v>18</v>
      </c>
      <c r="E430">
        <v>2</v>
      </c>
      <c r="F430" t="s">
        <v>27</v>
      </c>
      <c r="G430" t="s">
        <v>19</v>
      </c>
      <c r="H430" t="s">
        <v>21</v>
      </c>
      <c r="I430" t="str">
        <f>IF(Table1[[#This Row],[Saving_Account]]="NA", "No", "Yes")</f>
        <v>Yes</v>
      </c>
      <c r="J430" t="s">
        <v>20</v>
      </c>
      <c r="K430" t="str">
        <f>IF(Table1[[#This Row],[Checking_Account]]="NA", "No", "Yes")</f>
        <v>No</v>
      </c>
      <c r="L430" s="2">
        <v>1313</v>
      </c>
      <c r="M430" t="s">
        <v>24</v>
      </c>
      <c r="N430">
        <v>9</v>
      </c>
      <c r="O430" t="s">
        <v>25</v>
      </c>
      <c r="P430" t="s">
        <v>41</v>
      </c>
      <c r="Q430" t="s">
        <v>28</v>
      </c>
      <c r="R430" t="s">
        <v>26</v>
      </c>
      <c r="S430" s="2">
        <v>145.88999999999999</v>
      </c>
      <c r="T430" s="2">
        <v>1750.67</v>
      </c>
      <c r="U430" t="str">
        <f>IF(AND(Table1[[#This Row],[Credit_Category]]="High (5K-10K)", Table1[[#This Row],[Duration_Group]]="Long-term (&gt;24m)", Table1[[#This Row],[Purpose_Category]]="Low"), "High Risk", "Normal")</f>
        <v>Normal</v>
      </c>
      <c r="V43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5.3129999999999997</v>
      </c>
      <c r="W430" t="str">
        <f>IF(Table1[[#This Row],[Risk_Score]]&lt;=4,"Low Risk",IF(Table1[[#This Row],[Risk_Score]]&lt;=8,"Medium Risk",IF(Table1[[#This Row],[Risk_Score]]&lt;=12,"High Risk","Very High Risk")))</f>
        <v>Medium Risk</v>
      </c>
    </row>
    <row r="431" spans="1:23" x14ac:dyDescent="0.2">
      <c r="A431" s="2">
        <v>430</v>
      </c>
      <c r="B431">
        <v>55</v>
      </c>
      <c r="C431" t="s">
        <v>23</v>
      </c>
      <c r="D431" t="s">
        <v>29</v>
      </c>
      <c r="E431">
        <v>0</v>
      </c>
      <c r="F431" t="s">
        <v>56</v>
      </c>
      <c r="G431" t="s">
        <v>40</v>
      </c>
      <c r="H431" t="s">
        <v>21</v>
      </c>
      <c r="I431" t="str">
        <f>IF(Table1[[#This Row],[Saving_Account]]="NA", "No", "Yes")</f>
        <v>Yes</v>
      </c>
      <c r="J431" t="s">
        <v>21</v>
      </c>
      <c r="K431" t="str">
        <f>IF(Table1[[#This Row],[Checking_Account]]="NA", "No", "Yes")</f>
        <v>Yes</v>
      </c>
      <c r="L431" s="2">
        <v>1190</v>
      </c>
      <c r="M431" t="s">
        <v>24</v>
      </c>
      <c r="N431">
        <v>18</v>
      </c>
      <c r="O431" t="s">
        <v>43</v>
      </c>
      <c r="P431" t="s">
        <v>55</v>
      </c>
      <c r="Q431" t="s">
        <v>28</v>
      </c>
      <c r="R431" t="s">
        <v>26</v>
      </c>
      <c r="S431" s="2">
        <v>66.11</v>
      </c>
      <c r="T431" s="2">
        <v>793.33</v>
      </c>
      <c r="U431" t="str">
        <f>IF(AND(Table1[[#This Row],[Credit_Category]]="High (5K-10K)", Table1[[#This Row],[Duration_Group]]="Long-term (&gt;24m)", Table1[[#This Row],[Purpose_Category]]="Low"), "High Risk", "Normal")</f>
        <v>Normal</v>
      </c>
      <c r="V43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3.19</v>
      </c>
      <c r="W431" t="str">
        <f>IF(Table1[[#This Row],[Risk_Score]]&lt;=4,"Low Risk",IF(Table1[[#This Row],[Risk_Score]]&lt;=8,"Medium Risk",IF(Table1[[#This Row],[Risk_Score]]&lt;=12,"High Risk","Very High Risk")))</f>
        <v>Low Risk</v>
      </c>
    </row>
    <row r="432" spans="1:23" x14ac:dyDescent="0.2">
      <c r="A432" s="2">
        <v>431</v>
      </c>
      <c r="B432">
        <v>74</v>
      </c>
      <c r="C432" t="s">
        <v>23</v>
      </c>
      <c r="D432" t="s">
        <v>18</v>
      </c>
      <c r="E432">
        <v>1</v>
      </c>
      <c r="F432" t="s">
        <v>38</v>
      </c>
      <c r="G432" t="s">
        <v>19</v>
      </c>
      <c r="H432" t="s">
        <v>21</v>
      </c>
      <c r="I432" t="str">
        <f>IF(Table1[[#This Row],[Saving_Account]]="NA", "No", "Yes")</f>
        <v>Yes</v>
      </c>
      <c r="J432" t="s">
        <v>20</v>
      </c>
      <c r="K432" t="str">
        <f>IF(Table1[[#This Row],[Checking_Account]]="NA", "No", "Yes")</f>
        <v>No</v>
      </c>
      <c r="L432" s="2">
        <v>3448</v>
      </c>
      <c r="M432" t="s">
        <v>37</v>
      </c>
      <c r="N432">
        <v>5</v>
      </c>
      <c r="O432" t="s">
        <v>25</v>
      </c>
      <c r="P432" t="s">
        <v>51</v>
      </c>
      <c r="Q432" t="s">
        <v>52</v>
      </c>
      <c r="R432" t="s">
        <v>26</v>
      </c>
      <c r="S432" s="2">
        <v>689.6</v>
      </c>
      <c r="T432" s="2">
        <v>8275.2000000000007</v>
      </c>
      <c r="U432" t="str">
        <f>IF(AND(Table1[[#This Row],[Credit_Category]]="High (5K-10K)", Table1[[#This Row],[Duration_Group]]="Long-term (&gt;24m)", Table1[[#This Row],[Purpose_Category]]="Low"), "High Risk", "Normal")</f>
        <v>Normal</v>
      </c>
      <c r="V43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7.4480000000000004</v>
      </c>
      <c r="W432" t="str">
        <f>IF(Table1[[#This Row],[Risk_Score]]&lt;=4,"Low Risk",IF(Table1[[#This Row],[Risk_Score]]&lt;=8,"Medium Risk",IF(Table1[[#This Row],[Risk_Score]]&lt;=12,"High Risk","Very High Risk")))</f>
        <v>Medium Risk</v>
      </c>
    </row>
    <row r="433" spans="1:23" x14ac:dyDescent="0.2">
      <c r="A433" s="2">
        <v>432</v>
      </c>
      <c r="B433">
        <v>29</v>
      </c>
      <c r="C433" t="s">
        <v>45</v>
      </c>
      <c r="D433" t="s">
        <v>18</v>
      </c>
      <c r="E433">
        <v>3</v>
      </c>
      <c r="F433" t="s">
        <v>49</v>
      </c>
      <c r="G433" t="s">
        <v>19</v>
      </c>
      <c r="H433" t="s">
        <v>21</v>
      </c>
      <c r="I433" t="str">
        <f>IF(Table1[[#This Row],[Saving_Account]]="NA", "No", "Yes")</f>
        <v>Yes</v>
      </c>
      <c r="J433" t="s">
        <v>30</v>
      </c>
      <c r="K433" t="str">
        <f>IF(Table1[[#This Row],[Checking_Account]]="NA", "No", "Yes")</f>
        <v>Yes</v>
      </c>
      <c r="L433" s="2">
        <v>11328</v>
      </c>
      <c r="M433" t="s">
        <v>53</v>
      </c>
      <c r="N433">
        <v>24</v>
      </c>
      <c r="O433" t="s">
        <v>43</v>
      </c>
      <c r="P433" t="s">
        <v>57</v>
      </c>
      <c r="Q433" t="s">
        <v>58</v>
      </c>
      <c r="R433" t="s">
        <v>34</v>
      </c>
      <c r="S433" s="2">
        <v>472</v>
      </c>
      <c r="T433" s="2">
        <v>5664</v>
      </c>
      <c r="U433" t="str">
        <f>IF(AND(Table1[[#This Row],[Credit_Category]]="High (5K-10K)", Table1[[#This Row],[Duration_Group]]="Long-term (&gt;24m)", Table1[[#This Row],[Purpose_Category]]="Low"), "High Risk", "Normal")</f>
        <v>Normal</v>
      </c>
      <c r="V43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12.327999999999999</v>
      </c>
      <c r="W433" t="str">
        <f>IF(Table1[[#This Row],[Risk_Score]]&lt;=4,"Low Risk",IF(Table1[[#This Row],[Risk_Score]]&lt;=8,"Medium Risk",IF(Table1[[#This Row],[Risk_Score]]&lt;=12,"High Risk","Very High Risk")))</f>
        <v>Very High Risk</v>
      </c>
    </row>
    <row r="434" spans="1:23" x14ac:dyDescent="0.2">
      <c r="A434" s="2">
        <v>433</v>
      </c>
      <c r="B434">
        <v>36</v>
      </c>
      <c r="C434" t="s">
        <v>36</v>
      </c>
      <c r="D434" t="s">
        <v>18</v>
      </c>
      <c r="E434">
        <v>3</v>
      </c>
      <c r="F434" t="s">
        <v>49</v>
      </c>
      <c r="G434" t="s">
        <v>40</v>
      </c>
      <c r="H434" t="s">
        <v>21</v>
      </c>
      <c r="I434" t="str">
        <f>IF(Table1[[#This Row],[Saving_Account]]="NA", "No", "Yes")</f>
        <v>Yes</v>
      </c>
      <c r="J434" t="s">
        <v>21</v>
      </c>
      <c r="K434" t="str">
        <f>IF(Table1[[#This Row],[Checking_Account]]="NA", "No", "Yes")</f>
        <v>Yes</v>
      </c>
      <c r="L434" s="2">
        <v>1872</v>
      </c>
      <c r="M434" t="s">
        <v>24</v>
      </c>
      <c r="N434">
        <v>6</v>
      </c>
      <c r="O434" t="s">
        <v>25</v>
      </c>
      <c r="P434" t="s">
        <v>41</v>
      </c>
      <c r="Q434" t="s">
        <v>28</v>
      </c>
      <c r="R434" t="s">
        <v>26</v>
      </c>
      <c r="S434" s="2">
        <v>312</v>
      </c>
      <c r="T434" s="2">
        <v>3744</v>
      </c>
      <c r="U434" t="str">
        <f>IF(AND(Table1[[#This Row],[Credit_Category]]="High (5K-10K)", Table1[[#This Row],[Duration_Group]]="Long-term (&gt;24m)", Table1[[#This Row],[Purpose_Category]]="Low"), "High Risk", "Normal")</f>
        <v>Normal</v>
      </c>
      <c r="V43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3.8719999999999999</v>
      </c>
      <c r="W434" t="str">
        <f>IF(Table1[[#This Row],[Risk_Score]]&lt;=4,"Low Risk",IF(Table1[[#This Row],[Risk_Score]]&lt;=8,"Medium Risk",IF(Table1[[#This Row],[Risk_Score]]&lt;=12,"High Risk","Very High Risk")))</f>
        <v>Low Risk</v>
      </c>
    </row>
    <row r="435" spans="1:23" x14ac:dyDescent="0.2">
      <c r="A435" s="2">
        <v>434</v>
      </c>
      <c r="B435">
        <v>33</v>
      </c>
      <c r="C435" t="s">
        <v>45</v>
      </c>
      <c r="D435" t="s">
        <v>18</v>
      </c>
      <c r="E435">
        <v>2</v>
      </c>
      <c r="F435" t="s">
        <v>27</v>
      </c>
      <c r="G435" t="s">
        <v>19</v>
      </c>
      <c r="H435" t="s">
        <v>21</v>
      </c>
      <c r="I435" t="str">
        <f>IF(Table1[[#This Row],[Saving_Account]]="NA", "No", "Yes")</f>
        <v>Yes</v>
      </c>
      <c r="J435" t="s">
        <v>20</v>
      </c>
      <c r="K435" t="str">
        <f>IF(Table1[[#This Row],[Checking_Account]]="NA", "No", "Yes")</f>
        <v>No</v>
      </c>
      <c r="L435" s="2">
        <v>2058</v>
      </c>
      <c r="M435" t="s">
        <v>37</v>
      </c>
      <c r="N435">
        <v>24</v>
      </c>
      <c r="O435" t="s">
        <v>43</v>
      </c>
      <c r="P435" t="s">
        <v>55</v>
      </c>
      <c r="Q435" t="s">
        <v>28</v>
      </c>
      <c r="R435" t="s">
        <v>26</v>
      </c>
      <c r="S435" s="2">
        <v>85.75</v>
      </c>
      <c r="T435" s="2">
        <v>1029</v>
      </c>
      <c r="U435" t="str">
        <f>IF(AND(Table1[[#This Row],[Credit_Category]]="High (5K-10K)", Table1[[#This Row],[Duration_Group]]="Long-term (&gt;24m)", Table1[[#This Row],[Purpose_Category]]="Low"), "High Risk", "Normal")</f>
        <v>Normal</v>
      </c>
      <c r="V43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4.5579999999999998</v>
      </c>
      <c r="W435" t="str">
        <f>IF(Table1[[#This Row],[Risk_Score]]&lt;=4,"Low Risk",IF(Table1[[#This Row],[Risk_Score]]&lt;=8,"Medium Risk",IF(Table1[[#This Row],[Risk_Score]]&lt;=12,"High Risk","Very High Risk")))</f>
        <v>Medium Risk</v>
      </c>
    </row>
    <row r="436" spans="1:23" x14ac:dyDescent="0.2">
      <c r="A436" s="2">
        <v>435</v>
      </c>
      <c r="B436">
        <v>25</v>
      </c>
      <c r="C436" t="s">
        <v>31</v>
      </c>
      <c r="D436" t="s">
        <v>18</v>
      </c>
      <c r="E436">
        <v>2</v>
      </c>
      <c r="F436" t="s">
        <v>27</v>
      </c>
      <c r="G436" t="s">
        <v>19</v>
      </c>
      <c r="H436" t="s">
        <v>21</v>
      </c>
      <c r="I436" t="str">
        <f>IF(Table1[[#This Row],[Saving_Account]]="NA", "No", "Yes")</f>
        <v>Yes</v>
      </c>
      <c r="J436" t="s">
        <v>21</v>
      </c>
      <c r="K436" t="str">
        <f>IF(Table1[[#This Row],[Checking_Account]]="NA", "No", "Yes")</f>
        <v>Yes</v>
      </c>
      <c r="L436" s="2">
        <v>2136</v>
      </c>
      <c r="M436" t="s">
        <v>37</v>
      </c>
      <c r="N436">
        <v>9</v>
      </c>
      <c r="O436" t="s">
        <v>25</v>
      </c>
      <c r="P436" t="s">
        <v>41</v>
      </c>
      <c r="Q436" t="s">
        <v>28</v>
      </c>
      <c r="R436" t="s">
        <v>26</v>
      </c>
      <c r="S436" s="2">
        <v>237.33</v>
      </c>
      <c r="T436" s="2">
        <v>2848</v>
      </c>
      <c r="U436" t="str">
        <f>IF(AND(Table1[[#This Row],[Credit_Category]]="High (5K-10K)", Table1[[#This Row],[Duration_Group]]="Long-term (&gt;24m)", Table1[[#This Row],[Purpose_Category]]="Low"), "High Risk", "Normal")</f>
        <v>Normal</v>
      </c>
      <c r="V43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4.6360000000000001</v>
      </c>
      <c r="W436" t="str">
        <f>IF(Table1[[#This Row],[Risk_Score]]&lt;=4,"Low Risk",IF(Table1[[#This Row],[Risk_Score]]&lt;=8,"Medium Risk",IF(Table1[[#This Row],[Risk_Score]]&lt;=12,"High Risk","Very High Risk")))</f>
        <v>Medium Risk</v>
      </c>
    </row>
    <row r="437" spans="1:23" x14ac:dyDescent="0.2">
      <c r="A437" s="2">
        <v>436</v>
      </c>
      <c r="B437">
        <v>25</v>
      </c>
      <c r="C437" t="s">
        <v>31</v>
      </c>
      <c r="D437" t="s">
        <v>18</v>
      </c>
      <c r="E437">
        <v>2</v>
      </c>
      <c r="F437" t="s">
        <v>27</v>
      </c>
      <c r="G437" t="s">
        <v>19</v>
      </c>
      <c r="H437" t="s">
        <v>20</v>
      </c>
      <c r="I437" t="str">
        <f>IF(Table1[[#This Row],[Saving_Account]]="NA", "No", "Yes")</f>
        <v>No</v>
      </c>
      <c r="J437" t="s">
        <v>30</v>
      </c>
      <c r="K437" t="str">
        <f>IF(Table1[[#This Row],[Checking_Account]]="NA", "No", "Yes")</f>
        <v>Yes</v>
      </c>
      <c r="L437" s="2">
        <v>1484</v>
      </c>
      <c r="M437" t="s">
        <v>24</v>
      </c>
      <c r="N437">
        <v>12</v>
      </c>
      <c r="O437" t="s">
        <v>25</v>
      </c>
      <c r="P437" t="s">
        <v>22</v>
      </c>
      <c r="Q437" t="s">
        <v>28</v>
      </c>
      <c r="R437" t="s">
        <v>34</v>
      </c>
      <c r="S437" s="2">
        <v>123.67</v>
      </c>
      <c r="T437" s="2">
        <v>1484</v>
      </c>
      <c r="U437" t="str">
        <f>IF(AND(Table1[[#This Row],[Credit_Category]]="High (5K-10K)", Table1[[#This Row],[Duration_Group]]="Long-term (&gt;24m)", Table1[[#This Row],[Purpose_Category]]="Low"), "High Risk", "Normal")</f>
        <v>Normal</v>
      </c>
      <c r="V43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2.984</v>
      </c>
      <c r="W437" t="str">
        <f>IF(Table1[[#This Row],[Risk_Score]]&lt;=4,"Low Risk",IF(Table1[[#This Row],[Risk_Score]]&lt;=8,"Medium Risk",IF(Table1[[#This Row],[Risk_Score]]&lt;=12,"High Risk","Very High Risk")))</f>
        <v>Low Risk</v>
      </c>
    </row>
    <row r="438" spans="1:23" x14ac:dyDescent="0.2">
      <c r="A438" s="2">
        <v>437</v>
      </c>
      <c r="B438">
        <v>23</v>
      </c>
      <c r="C438" t="s">
        <v>31</v>
      </c>
      <c r="D438" t="s">
        <v>18</v>
      </c>
      <c r="E438">
        <v>1</v>
      </c>
      <c r="F438" t="s">
        <v>38</v>
      </c>
      <c r="G438" t="s">
        <v>48</v>
      </c>
      <c r="H438" t="s">
        <v>46</v>
      </c>
      <c r="I438" t="str">
        <f>IF(Table1[[#This Row],[Saving_Account]]="NA", "No", "Yes")</f>
        <v>Yes</v>
      </c>
      <c r="J438" t="s">
        <v>20</v>
      </c>
      <c r="K438" t="str">
        <f>IF(Table1[[#This Row],[Checking_Account]]="NA", "No", "Yes")</f>
        <v>No</v>
      </c>
      <c r="L438" s="2">
        <v>660</v>
      </c>
      <c r="M438" t="s">
        <v>24</v>
      </c>
      <c r="N438">
        <v>6</v>
      </c>
      <c r="O438" t="s">
        <v>25</v>
      </c>
      <c r="P438" t="s">
        <v>55</v>
      </c>
      <c r="Q438" t="s">
        <v>28</v>
      </c>
      <c r="R438" t="s">
        <v>47</v>
      </c>
      <c r="S438" s="2">
        <v>110</v>
      </c>
      <c r="T438" s="2">
        <v>1320</v>
      </c>
      <c r="U438" t="str">
        <f>IF(AND(Table1[[#This Row],[Credit_Category]]="High (5K-10K)", Table1[[#This Row],[Duration_Group]]="Long-term (&gt;24m)", Table1[[#This Row],[Purpose_Category]]="Low"), "High Risk", "Normal")</f>
        <v>Normal</v>
      </c>
      <c r="V43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2.16</v>
      </c>
      <c r="W438" t="str">
        <f>IF(Table1[[#This Row],[Risk_Score]]&lt;=4,"Low Risk",IF(Table1[[#This Row],[Risk_Score]]&lt;=8,"Medium Risk",IF(Table1[[#This Row],[Risk_Score]]&lt;=12,"High Risk","Very High Risk")))</f>
        <v>Low Risk</v>
      </c>
    </row>
    <row r="439" spans="1:23" x14ac:dyDescent="0.2">
      <c r="A439" s="2">
        <v>438</v>
      </c>
      <c r="B439">
        <v>37</v>
      </c>
      <c r="C439" t="s">
        <v>36</v>
      </c>
      <c r="D439" t="s">
        <v>29</v>
      </c>
      <c r="E439">
        <v>2</v>
      </c>
      <c r="F439" t="s">
        <v>27</v>
      </c>
      <c r="G439" t="s">
        <v>19</v>
      </c>
      <c r="H439" t="s">
        <v>50</v>
      </c>
      <c r="I439" t="str">
        <f>IF(Table1[[#This Row],[Saving_Account]]="NA", "No", "Yes")</f>
        <v>Yes</v>
      </c>
      <c r="J439" t="s">
        <v>20</v>
      </c>
      <c r="K439" t="str">
        <f>IF(Table1[[#This Row],[Checking_Account]]="NA", "No", "Yes")</f>
        <v>No</v>
      </c>
      <c r="L439" s="2">
        <v>1287</v>
      </c>
      <c r="M439" t="s">
        <v>24</v>
      </c>
      <c r="N439">
        <v>24</v>
      </c>
      <c r="O439" t="s">
        <v>43</v>
      </c>
      <c r="P439" t="s">
        <v>42</v>
      </c>
      <c r="Q439" t="s">
        <v>44</v>
      </c>
      <c r="R439" t="s">
        <v>47</v>
      </c>
      <c r="S439" s="2">
        <v>53.63</v>
      </c>
      <c r="T439" s="2">
        <v>643.5</v>
      </c>
      <c r="U439" t="str">
        <f>IF(AND(Table1[[#This Row],[Credit_Category]]="High (5K-10K)", Table1[[#This Row],[Duration_Group]]="Long-term (&gt;24m)", Table1[[#This Row],[Purpose_Category]]="Low"), "High Risk", "Normal")</f>
        <v>Normal</v>
      </c>
      <c r="V43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1.7869999999999999</v>
      </c>
      <c r="W439" t="str">
        <f>IF(Table1[[#This Row],[Risk_Score]]&lt;=4,"Low Risk",IF(Table1[[#This Row],[Risk_Score]]&lt;=8,"Medium Risk",IF(Table1[[#This Row],[Risk_Score]]&lt;=12,"High Risk","Very High Risk")))</f>
        <v>Low Risk</v>
      </c>
    </row>
    <row r="440" spans="1:23" x14ac:dyDescent="0.2">
      <c r="A440" s="2">
        <v>439</v>
      </c>
      <c r="B440">
        <v>65</v>
      </c>
      <c r="C440" t="s">
        <v>23</v>
      </c>
      <c r="D440" t="s">
        <v>18</v>
      </c>
      <c r="E440">
        <v>0</v>
      </c>
      <c r="F440" t="s">
        <v>56</v>
      </c>
      <c r="G440" t="s">
        <v>19</v>
      </c>
      <c r="H440" t="s">
        <v>21</v>
      </c>
      <c r="I440" t="str">
        <f>IF(Table1[[#This Row],[Saving_Account]]="NA", "No", "Yes")</f>
        <v>Yes</v>
      </c>
      <c r="J440" t="s">
        <v>21</v>
      </c>
      <c r="K440" t="str">
        <f>IF(Table1[[#This Row],[Checking_Account]]="NA", "No", "Yes")</f>
        <v>Yes</v>
      </c>
      <c r="L440" s="2">
        <v>3394</v>
      </c>
      <c r="M440" t="s">
        <v>37</v>
      </c>
      <c r="N440">
        <v>42</v>
      </c>
      <c r="O440" t="s">
        <v>33</v>
      </c>
      <c r="P440" t="s">
        <v>55</v>
      </c>
      <c r="Q440" t="s">
        <v>28</v>
      </c>
      <c r="R440" t="s">
        <v>26</v>
      </c>
      <c r="S440" s="2">
        <v>80.81</v>
      </c>
      <c r="T440" s="2">
        <v>969.71</v>
      </c>
      <c r="U440" t="str">
        <f>IF(AND(Table1[[#This Row],[Credit_Category]]="High (5K-10K)", Table1[[#This Row],[Duration_Group]]="Long-term (&gt;24m)", Table1[[#This Row],[Purpose_Category]]="Low"), "High Risk", "Normal")</f>
        <v>Normal</v>
      </c>
      <c r="V44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6.8940000000000001</v>
      </c>
      <c r="W440" t="str">
        <f>IF(Table1[[#This Row],[Risk_Score]]&lt;=4,"Low Risk",IF(Table1[[#This Row],[Risk_Score]]&lt;=8,"Medium Risk",IF(Table1[[#This Row],[Risk_Score]]&lt;=12,"High Risk","Very High Risk")))</f>
        <v>Medium Risk</v>
      </c>
    </row>
    <row r="441" spans="1:23" x14ac:dyDescent="0.2">
      <c r="A441" s="2">
        <v>440</v>
      </c>
      <c r="B441">
        <v>26</v>
      </c>
      <c r="C441" t="s">
        <v>45</v>
      </c>
      <c r="D441" t="s">
        <v>29</v>
      </c>
      <c r="E441">
        <v>0</v>
      </c>
      <c r="F441" t="s">
        <v>56</v>
      </c>
      <c r="G441" t="s">
        <v>19</v>
      </c>
      <c r="H441" t="s">
        <v>21</v>
      </c>
      <c r="I441" t="str">
        <f>IF(Table1[[#This Row],[Saving_Account]]="NA", "No", "Yes")</f>
        <v>Yes</v>
      </c>
      <c r="J441" t="s">
        <v>50</v>
      </c>
      <c r="K441" t="str">
        <f>IF(Table1[[#This Row],[Checking_Account]]="NA", "No", "Yes")</f>
        <v>Yes</v>
      </c>
      <c r="L441" s="2">
        <v>609</v>
      </c>
      <c r="M441" t="s">
        <v>24</v>
      </c>
      <c r="N441">
        <v>12</v>
      </c>
      <c r="O441" t="s">
        <v>25</v>
      </c>
      <c r="P441" t="s">
        <v>51</v>
      </c>
      <c r="Q441" t="s">
        <v>52</v>
      </c>
      <c r="R441" t="s">
        <v>47</v>
      </c>
      <c r="S441" s="2">
        <v>50.75</v>
      </c>
      <c r="T441" s="2">
        <v>609</v>
      </c>
      <c r="U441" t="str">
        <f>IF(AND(Table1[[#This Row],[Credit_Category]]="High (5K-10K)", Table1[[#This Row],[Duration_Group]]="Long-term (&gt;24m)", Table1[[#This Row],[Purpose_Category]]="Low"), "High Risk", "Normal")</f>
        <v>Normal</v>
      </c>
      <c r="V44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1.609</v>
      </c>
      <c r="W441" t="str">
        <f>IF(Table1[[#This Row],[Risk_Score]]&lt;=4,"Low Risk",IF(Table1[[#This Row],[Risk_Score]]&lt;=8,"Medium Risk",IF(Table1[[#This Row],[Risk_Score]]&lt;=12,"High Risk","Very High Risk")))</f>
        <v>Low Risk</v>
      </c>
    </row>
    <row r="442" spans="1:23" x14ac:dyDescent="0.2">
      <c r="A442" s="2">
        <v>441</v>
      </c>
      <c r="B442">
        <v>39</v>
      </c>
      <c r="C442" t="s">
        <v>36</v>
      </c>
      <c r="D442" t="s">
        <v>18</v>
      </c>
      <c r="E442">
        <v>3</v>
      </c>
      <c r="F442" t="s">
        <v>49</v>
      </c>
      <c r="G442" t="s">
        <v>19</v>
      </c>
      <c r="H442" t="s">
        <v>21</v>
      </c>
      <c r="I442" t="str">
        <f>IF(Table1[[#This Row],[Saving_Account]]="NA", "No", "Yes")</f>
        <v>Yes</v>
      </c>
      <c r="J442" t="s">
        <v>20</v>
      </c>
      <c r="K442" t="str">
        <f>IF(Table1[[#This Row],[Checking_Account]]="NA", "No", "Yes")</f>
        <v>No</v>
      </c>
      <c r="L442" s="2">
        <v>1884</v>
      </c>
      <c r="M442" t="s">
        <v>24</v>
      </c>
      <c r="N442">
        <v>12</v>
      </c>
      <c r="O442" t="s">
        <v>25</v>
      </c>
      <c r="P442" t="s">
        <v>42</v>
      </c>
      <c r="Q442" t="s">
        <v>44</v>
      </c>
      <c r="R442" t="s">
        <v>26</v>
      </c>
      <c r="S442" s="2">
        <v>157</v>
      </c>
      <c r="T442" s="2">
        <v>1884</v>
      </c>
      <c r="U442" t="str">
        <f>IF(AND(Table1[[#This Row],[Credit_Category]]="High (5K-10K)", Table1[[#This Row],[Duration_Group]]="Long-term (&gt;24m)", Table1[[#This Row],[Purpose_Category]]="Low"), "High Risk", "Normal")</f>
        <v>Normal</v>
      </c>
      <c r="V44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3.8839999999999999</v>
      </c>
      <c r="W442" t="str">
        <f>IF(Table1[[#This Row],[Risk_Score]]&lt;=4,"Low Risk",IF(Table1[[#This Row],[Risk_Score]]&lt;=8,"Medium Risk",IF(Table1[[#This Row],[Risk_Score]]&lt;=12,"High Risk","Very High Risk")))</f>
        <v>Low Risk</v>
      </c>
    </row>
    <row r="443" spans="1:23" x14ac:dyDescent="0.2">
      <c r="A443" s="2">
        <v>442</v>
      </c>
      <c r="B443">
        <v>30</v>
      </c>
      <c r="C443" t="s">
        <v>45</v>
      </c>
      <c r="D443" t="s">
        <v>29</v>
      </c>
      <c r="E443">
        <v>2</v>
      </c>
      <c r="F443" t="s">
        <v>27</v>
      </c>
      <c r="G443" t="s">
        <v>19</v>
      </c>
      <c r="H443" t="s">
        <v>21</v>
      </c>
      <c r="I443" t="str">
        <f>IF(Table1[[#This Row],[Saving_Account]]="NA", "No", "Yes")</f>
        <v>Yes</v>
      </c>
      <c r="J443" t="s">
        <v>21</v>
      </c>
      <c r="K443" t="str">
        <f>IF(Table1[[#This Row],[Checking_Account]]="NA", "No", "Yes")</f>
        <v>Yes</v>
      </c>
      <c r="L443" s="2">
        <v>1620</v>
      </c>
      <c r="M443" t="s">
        <v>24</v>
      </c>
      <c r="N443">
        <v>12</v>
      </c>
      <c r="O443" t="s">
        <v>25</v>
      </c>
      <c r="P443" t="s">
        <v>41</v>
      </c>
      <c r="Q443" t="s">
        <v>28</v>
      </c>
      <c r="R443" t="s">
        <v>26</v>
      </c>
      <c r="S443" s="2">
        <v>135</v>
      </c>
      <c r="T443" s="2">
        <v>1620</v>
      </c>
      <c r="U443" t="str">
        <f>IF(AND(Table1[[#This Row],[Credit_Category]]="High (5K-10K)", Table1[[#This Row],[Duration_Group]]="Long-term (&gt;24m)", Table1[[#This Row],[Purpose_Category]]="Low"), "High Risk", "Normal")</f>
        <v>Normal</v>
      </c>
      <c r="V44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4.12</v>
      </c>
      <c r="W443" t="str">
        <f>IF(Table1[[#This Row],[Risk_Score]]&lt;=4,"Low Risk",IF(Table1[[#This Row],[Risk_Score]]&lt;=8,"Medium Risk",IF(Table1[[#This Row],[Risk_Score]]&lt;=12,"High Risk","Very High Risk")))</f>
        <v>Medium Risk</v>
      </c>
    </row>
    <row r="444" spans="1:23" x14ac:dyDescent="0.2">
      <c r="A444" s="2">
        <v>443</v>
      </c>
      <c r="B444">
        <v>29</v>
      </c>
      <c r="C444" t="s">
        <v>45</v>
      </c>
      <c r="D444" t="s">
        <v>18</v>
      </c>
      <c r="E444">
        <v>2</v>
      </c>
      <c r="F444" t="s">
        <v>27</v>
      </c>
      <c r="G444" t="s">
        <v>19</v>
      </c>
      <c r="H444" t="s">
        <v>21</v>
      </c>
      <c r="I444" t="str">
        <f>IF(Table1[[#This Row],[Saving_Account]]="NA", "No", "Yes")</f>
        <v>Yes</v>
      </c>
      <c r="J444" t="s">
        <v>30</v>
      </c>
      <c r="K444" t="str">
        <f>IF(Table1[[#This Row],[Checking_Account]]="NA", "No", "Yes")</f>
        <v>Yes</v>
      </c>
      <c r="L444" s="2">
        <v>2629</v>
      </c>
      <c r="M444" t="s">
        <v>37</v>
      </c>
      <c r="N444">
        <v>20</v>
      </c>
      <c r="O444" t="s">
        <v>43</v>
      </c>
      <c r="P444" t="s">
        <v>57</v>
      </c>
      <c r="Q444" t="s">
        <v>58</v>
      </c>
      <c r="R444" t="s">
        <v>34</v>
      </c>
      <c r="S444" s="2">
        <v>131.44999999999999</v>
      </c>
      <c r="T444" s="2">
        <v>1577.4</v>
      </c>
      <c r="U444" t="str">
        <f>IF(AND(Table1[[#This Row],[Credit_Category]]="High (5K-10K)", Table1[[#This Row],[Duration_Group]]="Long-term (&gt;24m)", Table1[[#This Row],[Purpose_Category]]="Low"), "High Risk", "Normal")</f>
        <v>Normal</v>
      </c>
      <c r="V44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4.1289999999999996</v>
      </c>
      <c r="W444" t="str">
        <f>IF(Table1[[#This Row],[Risk_Score]]&lt;=4,"Low Risk",IF(Table1[[#This Row],[Risk_Score]]&lt;=8,"Medium Risk",IF(Table1[[#This Row],[Risk_Score]]&lt;=12,"High Risk","Very High Risk")))</f>
        <v>Medium Risk</v>
      </c>
    </row>
    <row r="445" spans="1:23" x14ac:dyDescent="0.2">
      <c r="A445" s="2">
        <v>444</v>
      </c>
      <c r="B445">
        <v>41</v>
      </c>
      <c r="C445" t="s">
        <v>36</v>
      </c>
      <c r="D445" t="s">
        <v>18</v>
      </c>
      <c r="E445">
        <v>1</v>
      </c>
      <c r="F445" t="s">
        <v>38</v>
      </c>
      <c r="G445" t="s">
        <v>19</v>
      </c>
      <c r="H445" t="s">
        <v>21</v>
      </c>
      <c r="I445" t="str">
        <f>IF(Table1[[#This Row],[Saving_Account]]="NA", "No", "Yes")</f>
        <v>Yes</v>
      </c>
      <c r="J445" t="s">
        <v>20</v>
      </c>
      <c r="K445" t="str">
        <f>IF(Table1[[#This Row],[Checking_Account]]="NA", "No", "Yes")</f>
        <v>No</v>
      </c>
      <c r="L445" s="2">
        <v>719</v>
      </c>
      <c r="M445" t="s">
        <v>24</v>
      </c>
      <c r="N445">
        <v>12</v>
      </c>
      <c r="O445" t="s">
        <v>25</v>
      </c>
      <c r="P445" t="s">
        <v>35</v>
      </c>
      <c r="Q445" t="s">
        <v>39</v>
      </c>
      <c r="R445" t="s">
        <v>26</v>
      </c>
      <c r="S445" s="2">
        <v>59.92</v>
      </c>
      <c r="T445" s="2">
        <v>719</v>
      </c>
      <c r="U445" t="str">
        <f>IF(AND(Table1[[#This Row],[Credit_Category]]="High (5K-10K)", Table1[[#This Row],[Duration_Group]]="Long-term (&gt;24m)", Table1[[#This Row],[Purpose_Category]]="Low"), "High Risk", "Normal")</f>
        <v>Normal</v>
      </c>
      <c r="V44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3.2189999999999999</v>
      </c>
      <c r="W445" t="str">
        <f>IF(Table1[[#This Row],[Risk_Score]]&lt;=4,"Low Risk",IF(Table1[[#This Row],[Risk_Score]]&lt;=8,"Medium Risk",IF(Table1[[#This Row],[Risk_Score]]&lt;=12,"High Risk","Very High Risk")))</f>
        <v>Low Risk</v>
      </c>
    </row>
    <row r="446" spans="1:23" x14ac:dyDescent="0.2">
      <c r="A446" s="2">
        <v>445</v>
      </c>
      <c r="B446">
        <v>30</v>
      </c>
      <c r="C446" t="s">
        <v>45</v>
      </c>
      <c r="D446" t="s">
        <v>29</v>
      </c>
      <c r="E446">
        <v>3</v>
      </c>
      <c r="F446" t="s">
        <v>49</v>
      </c>
      <c r="G446" t="s">
        <v>19</v>
      </c>
      <c r="H446" t="s">
        <v>21</v>
      </c>
      <c r="I446" t="str">
        <f>IF(Table1[[#This Row],[Saving_Account]]="NA", "No", "Yes")</f>
        <v>Yes</v>
      </c>
      <c r="J446" t="s">
        <v>30</v>
      </c>
      <c r="K446" t="str">
        <f>IF(Table1[[#This Row],[Checking_Account]]="NA", "No", "Yes")</f>
        <v>Yes</v>
      </c>
      <c r="L446" s="2">
        <v>5096</v>
      </c>
      <c r="M446" t="s">
        <v>32</v>
      </c>
      <c r="N446">
        <v>48</v>
      </c>
      <c r="O446" t="s">
        <v>33</v>
      </c>
      <c r="P446" t="s">
        <v>41</v>
      </c>
      <c r="Q446" t="s">
        <v>28</v>
      </c>
      <c r="R446" t="s">
        <v>34</v>
      </c>
      <c r="S446" s="2">
        <v>106.17</v>
      </c>
      <c r="T446" s="2">
        <v>1274</v>
      </c>
      <c r="U446" t="str">
        <f>IF(AND(Table1[[#This Row],[Credit_Category]]="High (5K-10K)", Table1[[#This Row],[Duration_Group]]="Long-term (&gt;24m)", Table1[[#This Row],[Purpose_Category]]="Low"), "High Risk", "Normal")</f>
        <v>Normal</v>
      </c>
      <c r="V44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7.5960000000000001</v>
      </c>
      <c r="W446" t="str">
        <f>IF(Table1[[#This Row],[Risk_Score]]&lt;=4,"Low Risk",IF(Table1[[#This Row],[Risk_Score]]&lt;=8,"Medium Risk",IF(Table1[[#This Row],[Risk_Score]]&lt;=12,"High Risk","Very High Risk")))</f>
        <v>Medium Risk</v>
      </c>
    </row>
    <row r="447" spans="1:23" x14ac:dyDescent="0.2">
      <c r="A447" s="2">
        <v>446</v>
      </c>
      <c r="B447">
        <v>41</v>
      </c>
      <c r="C447" t="s">
        <v>36</v>
      </c>
      <c r="D447" t="s">
        <v>29</v>
      </c>
      <c r="E447">
        <v>1</v>
      </c>
      <c r="F447" t="s">
        <v>38</v>
      </c>
      <c r="G447" t="s">
        <v>48</v>
      </c>
      <c r="H447" t="s">
        <v>20</v>
      </c>
      <c r="I447" t="str">
        <f>IF(Table1[[#This Row],[Saving_Account]]="NA", "No", "Yes")</f>
        <v>No</v>
      </c>
      <c r="J447" t="s">
        <v>20</v>
      </c>
      <c r="K447" t="str">
        <f>IF(Table1[[#This Row],[Checking_Account]]="NA", "No", "Yes")</f>
        <v>No</v>
      </c>
      <c r="L447" s="2">
        <v>1244</v>
      </c>
      <c r="M447" t="s">
        <v>24</v>
      </c>
      <c r="N447">
        <v>9</v>
      </c>
      <c r="O447" t="s">
        <v>25</v>
      </c>
      <c r="P447" t="s">
        <v>35</v>
      </c>
      <c r="Q447" t="s">
        <v>39</v>
      </c>
      <c r="R447" t="s">
        <v>20</v>
      </c>
      <c r="S447" s="2">
        <v>138.22</v>
      </c>
      <c r="T447" s="2">
        <v>1658.67</v>
      </c>
      <c r="U447" t="str">
        <f>IF(AND(Table1[[#This Row],[Credit_Category]]="High (5K-10K)", Table1[[#This Row],[Duration_Group]]="Long-term (&gt;24m)", Table1[[#This Row],[Purpose_Category]]="Low"), "High Risk", "Normal")</f>
        <v>Normal</v>
      </c>
      <c r="V44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4.7439999999999998</v>
      </c>
      <c r="W447" t="str">
        <f>IF(Table1[[#This Row],[Risk_Score]]&lt;=4,"Low Risk",IF(Table1[[#This Row],[Risk_Score]]&lt;=8,"Medium Risk",IF(Table1[[#This Row],[Risk_Score]]&lt;=12,"High Risk","Very High Risk")))</f>
        <v>Medium Risk</v>
      </c>
    </row>
    <row r="448" spans="1:23" x14ac:dyDescent="0.2">
      <c r="A448" s="2">
        <v>447</v>
      </c>
      <c r="B448">
        <v>34</v>
      </c>
      <c r="C448" t="s">
        <v>45</v>
      </c>
      <c r="D448" t="s">
        <v>29</v>
      </c>
      <c r="E448">
        <v>2</v>
      </c>
      <c r="F448" t="s">
        <v>27</v>
      </c>
      <c r="G448" t="s">
        <v>19</v>
      </c>
      <c r="H448" t="s">
        <v>21</v>
      </c>
      <c r="I448" t="str">
        <f>IF(Table1[[#This Row],[Saving_Account]]="NA", "No", "Yes")</f>
        <v>Yes</v>
      </c>
      <c r="J448" t="s">
        <v>21</v>
      </c>
      <c r="K448" t="str">
        <f>IF(Table1[[#This Row],[Checking_Account]]="NA", "No", "Yes")</f>
        <v>Yes</v>
      </c>
      <c r="L448" s="2">
        <v>1842</v>
      </c>
      <c r="M448" t="s">
        <v>24</v>
      </c>
      <c r="N448">
        <v>36</v>
      </c>
      <c r="O448" t="s">
        <v>33</v>
      </c>
      <c r="P448" t="s">
        <v>42</v>
      </c>
      <c r="Q448" t="s">
        <v>44</v>
      </c>
      <c r="R448" t="s">
        <v>26</v>
      </c>
      <c r="S448" s="2">
        <v>51.17</v>
      </c>
      <c r="T448" s="2">
        <v>614</v>
      </c>
      <c r="U448" t="str">
        <f>IF(AND(Table1[[#This Row],[Credit_Category]]="High (5K-10K)", Table1[[#This Row],[Duration_Group]]="Long-term (&gt;24m)", Table1[[#This Row],[Purpose_Category]]="Low"), "High Risk", "Normal")</f>
        <v>Normal</v>
      </c>
      <c r="V44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5.8420000000000005</v>
      </c>
      <c r="W448" t="str">
        <f>IF(Table1[[#This Row],[Risk_Score]]&lt;=4,"Low Risk",IF(Table1[[#This Row],[Risk_Score]]&lt;=8,"Medium Risk",IF(Table1[[#This Row],[Risk_Score]]&lt;=12,"High Risk","Very High Risk")))</f>
        <v>Medium Risk</v>
      </c>
    </row>
    <row r="449" spans="1:23" x14ac:dyDescent="0.2">
      <c r="A449" s="2">
        <v>448</v>
      </c>
      <c r="B449">
        <v>35</v>
      </c>
      <c r="C449" t="s">
        <v>45</v>
      </c>
      <c r="D449" t="s">
        <v>18</v>
      </c>
      <c r="E449">
        <v>2</v>
      </c>
      <c r="F449" t="s">
        <v>27</v>
      </c>
      <c r="G449" t="s">
        <v>19</v>
      </c>
      <c r="H449" t="s">
        <v>21</v>
      </c>
      <c r="I449" t="str">
        <f>IF(Table1[[#This Row],[Saving_Account]]="NA", "No", "Yes")</f>
        <v>Yes</v>
      </c>
      <c r="J449" t="s">
        <v>30</v>
      </c>
      <c r="K449" t="str">
        <f>IF(Table1[[#This Row],[Checking_Account]]="NA", "No", "Yes")</f>
        <v>Yes</v>
      </c>
      <c r="L449" s="2">
        <v>2576</v>
      </c>
      <c r="M449" t="s">
        <v>37</v>
      </c>
      <c r="N449">
        <v>7</v>
      </c>
      <c r="O449" t="s">
        <v>25</v>
      </c>
      <c r="P449" t="s">
        <v>22</v>
      </c>
      <c r="Q449" t="s">
        <v>28</v>
      </c>
      <c r="R449" t="s">
        <v>34</v>
      </c>
      <c r="S449" s="2">
        <v>368</v>
      </c>
      <c r="T449" s="2">
        <v>4416</v>
      </c>
      <c r="U449" t="str">
        <f>IF(AND(Table1[[#This Row],[Credit_Category]]="High (5K-10K)", Table1[[#This Row],[Duration_Group]]="Long-term (&gt;24m)", Table1[[#This Row],[Purpose_Category]]="Low"), "High Risk", "Normal")</f>
        <v>Normal</v>
      </c>
      <c r="V44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4.0760000000000005</v>
      </c>
      <c r="W449" t="str">
        <f>IF(Table1[[#This Row],[Risk_Score]]&lt;=4,"Low Risk",IF(Table1[[#This Row],[Risk_Score]]&lt;=8,"Medium Risk",IF(Table1[[#This Row],[Risk_Score]]&lt;=12,"High Risk","Very High Risk")))</f>
        <v>Medium Risk</v>
      </c>
    </row>
    <row r="450" spans="1:23" x14ac:dyDescent="0.2">
      <c r="A450" s="2">
        <v>449</v>
      </c>
      <c r="B450">
        <v>55</v>
      </c>
      <c r="C450" t="s">
        <v>23</v>
      </c>
      <c r="D450" t="s">
        <v>29</v>
      </c>
      <c r="E450">
        <v>3</v>
      </c>
      <c r="F450" t="s">
        <v>49</v>
      </c>
      <c r="G450" t="s">
        <v>19</v>
      </c>
      <c r="H450" t="s">
        <v>20</v>
      </c>
      <c r="I450" t="str">
        <f>IF(Table1[[#This Row],[Saving_Account]]="NA", "No", "Yes")</f>
        <v>No</v>
      </c>
      <c r="J450" t="s">
        <v>50</v>
      </c>
      <c r="K450" t="str">
        <f>IF(Table1[[#This Row],[Checking_Account]]="NA", "No", "Yes")</f>
        <v>Yes</v>
      </c>
      <c r="L450" s="2">
        <v>1424</v>
      </c>
      <c r="M450" t="s">
        <v>24</v>
      </c>
      <c r="N450">
        <v>12</v>
      </c>
      <c r="O450" t="s">
        <v>25</v>
      </c>
      <c r="P450" t="s">
        <v>41</v>
      </c>
      <c r="Q450" t="s">
        <v>28</v>
      </c>
      <c r="R450" t="s">
        <v>47</v>
      </c>
      <c r="S450" s="2">
        <v>118.67</v>
      </c>
      <c r="T450" s="2">
        <v>1424</v>
      </c>
      <c r="U450" t="str">
        <f>IF(AND(Table1[[#This Row],[Credit_Category]]="High (5K-10K)", Table1[[#This Row],[Duration_Group]]="Long-term (&gt;24m)", Table1[[#This Row],[Purpose_Category]]="Low"), "High Risk", "Normal")</f>
        <v>Normal</v>
      </c>
      <c r="V45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1.4239999999999999</v>
      </c>
      <c r="W450" t="str">
        <f>IF(Table1[[#This Row],[Risk_Score]]&lt;=4,"Low Risk",IF(Table1[[#This Row],[Risk_Score]]&lt;=8,"Medium Risk",IF(Table1[[#This Row],[Risk_Score]]&lt;=12,"High Risk","Very High Risk")))</f>
        <v>Low Risk</v>
      </c>
    </row>
    <row r="451" spans="1:23" x14ac:dyDescent="0.2">
      <c r="A451" s="2">
        <v>450</v>
      </c>
      <c r="B451">
        <v>61</v>
      </c>
      <c r="C451" t="s">
        <v>23</v>
      </c>
      <c r="D451" t="s">
        <v>18</v>
      </c>
      <c r="E451">
        <v>2</v>
      </c>
      <c r="F451" t="s">
        <v>27</v>
      </c>
      <c r="G451" t="s">
        <v>19</v>
      </c>
      <c r="H451" t="s">
        <v>50</v>
      </c>
      <c r="I451" t="str">
        <f>IF(Table1[[#This Row],[Saving_Account]]="NA", "No", "Yes")</f>
        <v>Yes</v>
      </c>
      <c r="J451" t="s">
        <v>30</v>
      </c>
      <c r="K451" t="str">
        <f>IF(Table1[[#This Row],[Checking_Account]]="NA", "No", "Yes")</f>
        <v>Yes</v>
      </c>
      <c r="L451" s="2">
        <v>1512</v>
      </c>
      <c r="M451" t="s">
        <v>24</v>
      </c>
      <c r="N451">
        <v>15</v>
      </c>
      <c r="O451" t="s">
        <v>43</v>
      </c>
      <c r="P451" t="s">
        <v>55</v>
      </c>
      <c r="Q451" t="s">
        <v>28</v>
      </c>
      <c r="R451" t="s">
        <v>47</v>
      </c>
      <c r="S451" s="2">
        <v>100.8</v>
      </c>
      <c r="T451" s="2">
        <v>1209.5999999999999</v>
      </c>
      <c r="U451" t="str">
        <f>IF(AND(Table1[[#This Row],[Credit_Category]]="High (5K-10K)", Table1[[#This Row],[Duration_Group]]="Long-term (&gt;24m)", Table1[[#This Row],[Purpose_Category]]="Low"), "High Risk", "Normal")</f>
        <v>Normal</v>
      </c>
      <c r="V45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2.012</v>
      </c>
      <c r="W451" t="str">
        <f>IF(Table1[[#This Row],[Risk_Score]]&lt;=4,"Low Risk",IF(Table1[[#This Row],[Risk_Score]]&lt;=8,"Medium Risk",IF(Table1[[#This Row],[Risk_Score]]&lt;=12,"High Risk","Very High Risk")))</f>
        <v>Low Risk</v>
      </c>
    </row>
    <row r="452" spans="1:23" x14ac:dyDescent="0.2">
      <c r="A452" s="2">
        <v>451</v>
      </c>
      <c r="B452">
        <v>30</v>
      </c>
      <c r="C452" t="s">
        <v>45</v>
      </c>
      <c r="D452" t="s">
        <v>18</v>
      </c>
      <c r="E452">
        <v>3</v>
      </c>
      <c r="F452" t="s">
        <v>49</v>
      </c>
      <c r="G452" t="s">
        <v>19</v>
      </c>
      <c r="H452" t="s">
        <v>20</v>
      </c>
      <c r="I452" t="str">
        <f>IF(Table1[[#This Row],[Saving_Account]]="NA", "No", "Yes")</f>
        <v>No</v>
      </c>
      <c r="J452" t="s">
        <v>20</v>
      </c>
      <c r="K452" t="str">
        <f>IF(Table1[[#This Row],[Checking_Account]]="NA", "No", "Yes")</f>
        <v>No</v>
      </c>
      <c r="L452" s="2">
        <v>11054</v>
      </c>
      <c r="M452" t="s">
        <v>53</v>
      </c>
      <c r="N452">
        <v>36</v>
      </c>
      <c r="O452" t="s">
        <v>33</v>
      </c>
      <c r="P452" t="s">
        <v>42</v>
      </c>
      <c r="Q452" t="s">
        <v>44</v>
      </c>
      <c r="R452" t="s">
        <v>20</v>
      </c>
      <c r="S452" s="2">
        <v>307.06</v>
      </c>
      <c r="T452" s="2">
        <v>3684.67</v>
      </c>
      <c r="U452" t="str">
        <f>IF(AND(Table1[[#This Row],[Credit_Category]]="High (5K-10K)", Table1[[#This Row],[Duration_Group]]="Long-term (&gt;24m)", Table1[[#This Row],[Purpose_Category]]="Low"), "High Risk", "Normal")</f>
        <v>Normal</v>
      </c>
      <c r="V45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15.554</v>
      </c>
      <c r="W452" t="str">
        <f>IF(Table1[[#This Row],[Risk_Score]]&lt;=4,"Low Risk",IF(Table1[[#This Row],[Risk_Score]]&lt;=8,"Medium Risk",IF(Table1[[#This Row],[Risk_Score]]&lt;=12,"High Risk","Very High Risk")))</f>
        <v>Very High Risk</v>
      </c>
    </row>
    <row r="453" spans="1:23" x14ac:dyDescent="0.2">
      <c r="A453" s="2">
        <v>452</v>
      </c>
      <c r="B453">
        <v>29</v>
      </c>
      <c r="C453" t="s">
        <v>45</v>
      </c>
      <c r="D453" t="s">
        <v>29</v>
      </c>
      <c r="E453">
        <v>2</v>
      </c>
      <c r="F453" t="s">
        <v>27</v>
      </c>
      <c r="G453" t="s">
        <v>19</v>
      </c>
      <c r="H453" t="s">
        <v>21</v>
      </c>
      <c r="I453" t="str">
        <f>IF(Table1[[#This Row],[Saving_Account]]="NA", "No", "Yes")</f>
        <v>Yes</v>
      </c>
      <c r="J453" t="s">
        <v>20</v>
      </c>
      <c r="K453" t="str">
        <f>IF(Table1[[#This Row],[Checking_Account]]="NA", "No", "Yes")</f>
        <v>No</v>
      </c>
      <c r="L453" s="2">
        <v>518</v>
      </c>
      <c r="M453" t="s">
        <v>24</v>
      </c>
      <c r="N453">
        <v>6</v>
      </c>
      <c r="O453" t="s">
        <v>25</v>
      </c>
      <c r="P453" t="s">
        <v>22</v>
      </c>
      <c r="Q453" t="s">
        <v>28</v>
      </c>
      <c r="R453" t="s">
        <v>26</v>
      </c>
      <c r="S453" s="2">
        <v>86.33</v>
      </c>
      <c r="T453" s="2">
        <v>1036</v>
      </c>
      <c r="U453" t="str">
        <f>IF(AND(Table1[[#This Row],[Credit_Category]]="High (5K-10K)", Table1[[#This Row],[Duration_Group]]="Long-term (&gt;24m)", Table1[[#This Row],[Purpose_Category]]="Low"), "High Risk", "Normal")</f>
        <v>Normal</v>
      </c>
      <c r="V45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3.0179999999999998</v>
      </c>
      <c r="W453" t="str">
        <f>IF(Table1[[#This Row],[Risk_Score]]&lt;=4,"Low Risk",IF(Table1[[#This Row],[Risk_Score]]&lt;=8,"Medium Risk",IF(Table1[[#This Row],[Risk_Score]]&lt;=12,"High Risk","Very High Risk")))</f>
        <v>Low Risk</v>
      </c>
    </row>
    <row r="454" spans="1:23" x14ac:dyDescent="0.2">
      <c r="A454" s="2">
        <v>453</v>
      </c>
      <c r="B454">
        <v>34</v>
      </c>
      <c r="C454" t="s">
        <v>45</v>
      </c>
      <c r="D454" t="s">
        <v>18</v>
      </c>
      <c r="E454">
        <v>2</v>
      </c>
      <c r="F454" t="s">
        <v>27</v>
      </c>
      <c r="G454" t="s">
        <v>19</v>
      </c>
      <c r="H454" t="s">
        <v>21</v>
      </c>
      <c r="I454" t="str">
        <f>IF(Table1[[#This Row],[Saving_Account]]="NA", "No", "Yes")</f>
        <v>Yes</v>
      </c>
      <c r="J454" t="s">
        <v>20</v>
      </c>
      <c r="K454" t="str">
        <f>IF(Table1[[#This Row],[Checking_Account]]="NA", "No", "Yes")</f>
        <v>No</v>
      </c>
      <c r="L454" s="2">
        <v>2759</v>
      </c>
      <c r="M454" t="s">
        <v>37</v>
      </c>
      <c r="N454">
        <v>12</v>
      </c>
      <c r="O454" t="s">
        <v>25</v>
      </c>
      <c r="P454" t="s">
        <v>41</v>
      </c>
      <c r="Q454" t="s">
        <v>28</v>
      </c>
      <c r="R454" t="s">
        <v>26</v>
      </c>
      <c r="S454" s="2">
        <v>229.92</v>
      </c>
      <c r="T454" s="2">
        <v>2759</v>
      </c>
      <c r="U454" t="str">
        <f>IF(AND(Table1[[#This Row],[Credit_Category]]="High (5K-10K)", Table1[[#This Row],[Duration_Group]]="Long-term (&gt;24m)", Table1[[#This Row],[Purpose_Category]]="Low"), "High Risk", "Normal")</f>
        <v>Normal</v>
      </c>
      <c r="V45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5.2590000000000003</v>
      </c>
      <c r="W454" t="str">
        <f>IF(Table1[[#This Row],[Risk_Score]]&lt;=4,"Low Risk",IF(Table1[[#This Row],[Risk_Score]]&lt;=8,"Medium Risk",IF(Table1[[#This Row],[Risk_Score]]&lt;=12,"High Risk","Very High Risk")))</f>
        <v>Medium Risk</v>
      </c>
    </row>
    <row r="455" spans="1:23" x14ac:dyDescent="0.2">
      <c r="A455" s="2">
        <v>454</v>
      </c>
      <c r="B455">
        <v>35</v>
      </c>
      <c r="C455" t="s">
        <v>45</v>
      </c>
      <c r="D455" t="s">
        <v>18</v>
      </c>
      <c r="E455">
        <v>3</v>
      </c>
      <c r="F455" t="s">
        <v>49</v>
      </c>
      <c r="G455" t="s">
        <v>19</v>
      </c>
      <c r="H455" t="s">
        <v>21</v>
      </c>
      <c r="I455" t="str">
        <f>IF(Table1[[#This Row],[Saving_Account]]="NA", "No", "Yes")</f>
        <v>Yes</v>
      </c>
      <c r="J455" t="s">
        <v>20</v>
      </c>
      <c r="K455" t="str">
        <f>IF(Table1[[#This Row],[Checking_Account]]="NA", "No", "Yes")</f>
        <v>No</v>
      </c>
      <c r="L455" s="2">
        <v>2670</v>
      </c>
      <c r="M455" t="s">
        <v>37</v>
      </c>
      <c r="N455">
        <v>24</v>
      </c>
      <c r="O455" t="s">
        <v>43</v>
      </c>
      <c r="P455" t="s">
        <v>42</v>
      </c>
      <c r="Q455" t="s">
        <v>44</v>
      </c>
      <c r="R455" t="s">
        <v>26</v>
      </c>
      <c r="S455" s="2">
        <v>111.25</v>
      </c>
      <c r="T455" s="2">
        <v>1335</v>
      </c>
      <c r="U455" t="str">
        <f>IF(AND(Table1[[#This Row],[Credit_Category]]="High (5K-10K)", Table1[[#This Row],[Duration_Group]]="Long-term (&gt;24m)", Table1[[#This Row],[Purpose_Category]]="Low"), "High Risk", "Normal")</f>
        <v>Normal</v>
      </c>
      <c r="V45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4.67</v>
      </c>
      <c r="W455" t="str">
        <f>IF(Table1[[#This Row],[Risk_Score]]&lt;=4,"Low Risk",IF(Table1[[#This Row],[Risk_Score]]&lt;=8,"Medium Risk",IF(Table1[[#This Row],[Risk_Score]]&lt;=12,"High Risk","Very High Risk")))</f>
        <v>Medium Risk</v>
      </c>
    </row>
    <row r="456" spans="1:23" x14ac:dyDescent="0.2">
      <c r="A456" s="2">
        <v>455</v>
      </c>
      <c r="B456">
        <v>31</v>
      </c>
      <c r="C456" t="s">
        <v>45</v>
      </c>
      <c r="D456" t="s">
        <v>18</v>
      </c>
      <c r="E456">
        <v>2</v>
      </c>
      <c r="F456" t="s">
        <v>27</v>
      </c>
      <c r="G456" t="s">
        <v>19</v>
      </c>
      <c r="H456" t="s">
        <v>21</v>
      </c>
      <c r="I456" t="str">
        <f>IF(Table1[[#This Row],[Saving_Account]]="NA", "No", "Yes")</f>
        <v>Yes</v>
      </c>
      <c r="J456" t="s">
        <v>21</v>
      </c>
      <c r="K456" t="str">
        <f>IF(Table1[[#This Row],[Checking_Account]]="NA", "No", "Yes")</f>
        <v>Yes</v>
      </c>
      <c r="L456" s="2">
        <v>4817</v>
      </c>
      <c r="M456" t="s">
        <v>37</v>
      </c>
      <c r="N456">
        <v>24</v>
      </c>
      <c r="O456" t="s">
        <v>43</v>
      </c>
      <c r="P456" t="s">
        <v>42</v>
      </c>
      <c r="Q456" t="s">
        <v>44</v>
      </c>
      <c r="R456" t="s">
        <v>26</v>
      </c>
      <c r="S456" s="2">
        <v>200.71</v>
      </c>
      <c r="T456" s="2">
        <v>2408.5</v>
      </c>
      <c r="U456" t="str">
        <f>IF(AND(Table1[[#This Row],[Credit_Category]]="High (5K-10K)", Table1[[#This Row],[Duration_Group]]="Long-term (&gt;24m)", Table1[[#This Row],[Purpose_Category]]="Low"), "High Risk", "Normal")</f>
        <v>Normal</v>
      </c>
      <c r="V45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7.3170000000000002</v>
      </c>
      <c r="W456" t="str">
        <f>IF(Table1[[#This Row],[Risk_Score]]&lt;=4,"Low Risk",IF(Table1[[#This Row],[Risk_Score]]&lt;=8,"Medium Risk",IF(Table1[[#This Row],[Risk_Score]]&lt;=12,"High Risk","Very High Risk")))</f>
        <v>Medium Risk</v>
      </c>
    </row>
    <row r="457" spans="1:23" x14ac:dyDescent="0.2">
      <c r="A457" s="2">
        <v>456</v>
      </c>
      <c r="B457">
        <v>29</v>
      </c>
      <c r="C457" t="s">
        <v>45</v>
      </c>
      <c r="D457" t="s">
        <v>29</v>
      </c>
      <c r="E457">
        <v>3</v>
      </c>
      <c r="F457" t="s">
        <v>49</v>
      </c>
      <c r="G457" t="s">
        <v>19</v>
      </c>
      <c r="H457" t="s">
        <v>21</v>
      </c>
      <c r="I457" t="str">
        <f>IF(Table1[[#This Row],[Saving_Account]]="NA", "No", "Yes")</f>
        <v>Yes</v>
      </c>
      <c r="J457" t="s">
        <v>20</v>
      </c>
      <c r="K457" t="str">
        <f>IF(Table1[[#This Row],[Checking_Account]]="NA", "No", "Yes")</f>
        <v>No</v>
      </c>
      <c r="L457" s="2">
        <v>2679</v>
      </c>
      <c r="M457" t="s">
        <v>37</v>
      </c>
      <c r="N457">
        <v>24</v>
      </c>
      <c r="O457" t="s">
        <v>43</v>
      </c>
      <c r="P457" t="s">
        <v>42</v>
      </c>
      <c r="Q457" t="s">
        <v>44</v>
      </c>
      <c r="R457" t="s">
        <v>26</v>
      </c>
      <c r="S457" s="2">
        <v>111.63</v>
      </c>
      <c r="T457" s="2">
        <v>1339.5</v>
      </c>
      <c r="U457" t="str">
        <f>IF(AND(Table1[[#This Row],[Credit_Category]]="High (5K-10K)", Table1[[#This Row],[Duration_Group]]="Long-term (&gt;24m)", Table1[[#This Row],[Purpose_Category]]="Low"), "High Risk", "Normal")</f>
        <v>Normal</v>
      </c>
      <c r="V45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4.6790000000000003</v>
      </c>
      <c r="W457" t="str">
        <f>IF(Table1[[#This Row],[Risk_Score]]&lt;=4,"Low Risk",IF(Table1[[#This Row],[Risk_Score]]&lt;=8,"Medium Risk",IF(Table1[[#This Row],[Risk_Score]]&lt;=12,"High Risk","Very High Risk")))</f>
        <v>Medium Risk</v>
      </c>
    </row>
    <row r="458" spans="1:23" x14ac:dyDescent="0.2">
      <c r="A458" s="2">
        <v>457</v>
      </c>
      <c r="B458">
        <v>36</v>
      </c>
      <c r="C458" t="s">
        <v>36</v>
      </c>
      <c r="D458" t="s">
        <v>18</v>
      </c>
      <c r="E458">
        <v>2</v>
      </c>
      <c r="F458" t="s">
        <v>27</v>
      </c>
      <c r="G458" t="s">
        <v>48</v>
      </c>
      <c r="H458" t="s">
        <v>21</v>
      </c>
      <c r="I458" t="str">
        <f>IF(Table1[[#This Row],[Saving_Account]]="NA", "No", "Yes")</f>
        <v>Yes</v>
      </c>
      <c r="J458" t="s">
        <v>21</v>
      </c>
      <c r="K458" t="str">
        <f>IF(Table1[[#This Row],[Checking_Account]]="NA", "No", "Yes")</f>
        <v>Yes</v>
      </c>
      <c r="L458" s="2">
        <v>3905</v>
      </c>
      <c r="M458" t="s">
        <v>37</v>
      </c>
      <c r="N458">
        <v>11</v>
      </c>
      <c r="O458" t="s">
        <v>25</v>
      </c>
      <c r="P458" t="s">
        <v>42</v>
      </c>
      <c r="Q458" t="s">
        <v>44</v>
      </c>
      <c r="R458" t="s">
        <v>26</v>
      </c>
      <c r="S458" s="2">
        <v>355</v>
      </c>
      <c r="T458" s="2">
        <v>4260</v>
      </c>
      <c r="U458" t="str">
        <f>IF(AND(Table1[[#This Row],[Credit_Category]]="High (5K-10K)", Table1[[#This Row],[Duration_Group]]="Long-term (&gt;24m)", Table1[[#This Row],[Purpose_Category]]="Low"), "High Risk", "Normal")</f>
        <v>Normal</v>
      </c>
      <c r="V45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6.4049999999999994</v>
      </c>
      <c r="W458" t="str">
        <f>IF(Table1[[#This Row],[Risk_Score]]&lt;=4,"Low Risk",IF(Table1[[#This Row],[Risk_Score]]&lt;=8,"Medium Risk",IF(Table1[[#This Row],[Risk_Score]]&lt;=12,"High Risk","Very High Risk")))</f>
        <v>Medium Risk</v>
      </c>
    </row>
    <row r="459" spans="1:23" x14ac:dyDescent="0.2">
      <c r="A459" s="2">
        <v>458</v>
      </c>
      <c r="B459">
        <v>35</v>
      </c>
      <c r="C459" t="s">
        <v>45</v>
      </c>
      <c r="D459" t="s">
        <v>18</v>
      </c>
      <c r="E459">
        <v>2</v>
      </c>
      <c r="F459" t="s">
        <v>27</v>
      </c>
      <c r="G459" t="s">
        <v>40</v>
      </c>
      <c r="H459" t="s">
        <v>21</v>
      </c>
      <c r="I459" t="str">
        <f>IF(Table1[[#This Row],[Saving_Account]]="NA", "No", "Yes")</f>
        <v>Yes</v>
      </c>
      <c r="J459" t="s">
        <v>21</v>
      </c>
      <c r="K459" t="str">
        <f>IF(Table1[[#This Row],[Checking_Account]]="NA", "No", "Yes")</f>
        <v>Yes</v>
      </c>
      <c r="L459" s="2">
        <v>3386</v>
      </c>
      <c r="M459" t="s">
        <v>37</v>
      </c>
      <c r="N459">
        <v>12</v>
      </c>
      <c r="O459" t="s">
        <v>25</v>
      </c>
      <c r="P459" t="s">
        <v>42</v>
      </c>
      <c r="Q459" t="s">
        <v>44</v>
      </c>
      <c r="R459" t="s">
        <v>26</v>
      </c>
      <c r="S459" s="2">
        <v>282.17</v>
      </c>
      <c r="T459" s="2">
        <v>3386</v>
      </c>
      <c r="U459" t="str">
        <f>IF(AND(Table1[[#This Row],[Credit_Category]]="High (5K-10K)", Table1[[#This Row],[Duration_Group]]="Long-term (&gt;24m)", Table1[[#This Row],[Purpose_Category]]="Low"), "High Risk", "Normal")</f>
        <v>Normal</v>
      </c>
      <c r="V45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5.8860000000000001</v>
      </c>
      <c r="W459" t="str">
        <f>IF(Table1[[#This Row],[Risk_Score]]&lt;=4,"Low Risk",IF(Table1[[#This Row],[Risk_Score]]&lt;=8,"Medium Risk",IF(Table1[[#This Row],[Risk_Score]]&lt;=12,"High Risk","Very High Risk")))</f>
        <v>Medium Risk</v>
      </c>
    </row>
    <row r="460" spans="1:23" x14ac:dyDescent="0.2">
      <c r="A460" s="2">
        <v>459</v>
      </c>
      <c r="B460">
        <v>27</v>
      </c>
      <c r="C460" t="s">
        <v>45</v>
      </c>
      <c r="D460" t="s">
        <v>29</v>
      </c>
      <c r="E460">
        <v>2</v>
      </c>
      <c r="F460" t="s">
        <v>27</v>
      </c>
      <c r="G460" t="s">
        <v>19</v>
      </c>
      <c r="H460" t="s">
        <v>21</v>
      </c>
      <c r="I460" t="str">
        <f>IF(Table1[[#This Row],[Saving_Account]]="NA", "No", "Yes")</f>
        <v>Yes</v>
      </c>
      <c r="J460" t="s">
        <v>21</v>
      </c>
      <c r="K460" t="str">
        <f>IF(Table1[[#This Row],[Checking_Account]]="NA", "No", "Yes")</f>
        <v>Yes</v>
      </c>
      <c r="L460" s="2">
        <v>343</v>
      </c>
      <c r="M460" t="s">
        <v>24</v>
      </c>
      <c r="N460">
        <v>6</v>
      </c>
      <c r="O460" t="s">
        <v>25</v>
      </c>
      <c r="P460" t="s">
        <v>54</v>
      </c>
      <c r="Q460" t="s">
        <v>28</v>
      </c>
      <c r="R460" t="s">
        <v>26</v>
      </c>
      <c r="S460" s="2">
        <v>57.17</v>
      </c>
      <c r="T460" s="2">
        <v>686</v>
      </c>
      <c r="U460" t="str">
        <f>IF(AND(Table1[[#This Row],[Credit_Category]]="High (5K-10K)", Table1[[#This Row],[Duration_Group]]="Long-term (&gt;24m)", Table1[[#This Row],[Purpose_Category]]="Low"), "High Risk", "Normal")</f>
        <v>Normal</v>
      </c>
      <c r="V46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2.843</v>
      </c>
      <c r="W460" t="str">
        <f>IF(Table1[[#This Row],[Risk_Score]]&lt;=4,"Low Risk",IF(Table1[[#This Row],[Risk_Score]]&lt;=8,"Medium Risk",IF(Table1[[#This Row],[Risk_Score]]&lt;=12,"High Risk","Very High Risk")))</f>
        <v>Low Risk</v>
      </c>
    </row>
    <row r="461" spans="1:23" x14ac:dyDescent="0.2">
      <c r="A461" s="2">
        <v>460</v>
      </c>
      <c r="B461">
        <v>32</v>
      </c>
      <c r="C461" t="s">
        <v>45</v>
      </c>
      <c r="D461" t="s">
        <v>18</v>
      </c>
      <c r="E461">
        <v>2</v>
      </c>
      <c r="F461" t="s">
        <v>27</v>
      </c>
      <c r="G461" t="s">
        <v>19</v>
      </c>
      <c r="H461" t="s">
        <v>21</v>
      </c>
      <c r="I461" t="str">
        <f>IF(Table1[[#This Row],[Saving_Account]]="NA", "No", "Yes")</f>
        <v>Yes</v>
      </c>
      <c r="J461" t="s">
        <v>20</v>
      </c>
      <c r="K461" t="str">
        <f>IF(Table1[[#This Row],[Checking_Account]]="NA", "No", "Yes")</f>
        <v>No</v>
      </c>
      <c r="L461" s="2">
        <v>4594</v>
      </c>
      <c r="M461" t="s">
        <v>37</v>
      </c>
      <c r="N461">
        <v>18</v>
      </c>
      <c r="O461" t="s">
        <v>43</v>
      </c>
      <c r="P461" t="s">
        <v>22</v>
      </c>
      <c r="Q461" t="s">
        <v>28</v>
      </c>
      <c r="R461" t="s">
        <v>26</v>
      </c>
      <c r="S461" s="2">
        <v>255.22</v>
      </c>
      <c r="T461" s="2">
        <v>3062.67</v>
      </c>
      <c r="U461" t="str">
        <f>IF(AND(Table1[[#This Row],[Credit_Category]]="High (5K-10K)", Table1[[#This Row],[Duration_Group]]="Long-term (&gt;24m)", Table1[[#This Row],[Purpose_Category]]="Low"), "High Risk", "Normal")</f>
        <v>Normal</v>
      </c>
      <c r="V46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7.0940000000000003</v>
      </c>
      <c r="W461" t="str">
        <f>IF(Table1[[#This Row],[Risk_Score]]&lt;=4,"Low Risk",IF(Table1[[#This Row],[Risk_Score]]&lt;=8,"Medium Risk",IF(Table1[[#This Row],[Risk_Score]]&lt;=12,"High Risk","Very High Risk")))</f>
        <v>Medium Risk</v>
      </c>
    </row>
    <row r="462" spans="1:23" x14ac:dyDescent="0.2">
      <c r="A462" s="2">
        <v>461</v>
      </c>
      <c r="B462">
        <v>37</v>
      </c>
      <c r="C462" t="s">
        <v>36</v>
      </c>
      <c r="D462" t="s">
        <v>18</v>
      </c>
      <c r="E462">
        <v>2</v>
      </c>
      <c r="F462" t="s">
        <v>27</v>
      </c>
      <c r="G462" t="s">
        <v>19</v>
      </c>
      <c r="H462" t="s">
        <v>21</v>
      </c>
      <c r="I462" t="str">
        <f>IF(Table1[[#This Row],[Saving_Account]]="NA", "No", "Yes")</f>
        <v>Yes</v>
      </c>
      <c r="J462" t="s">
        <v>21</v>
      </c>
      <c r="K462" t="str">
        <f>IF(Table1[[#This Row],[Checking_Account]]="NA", "No", "Yes")</f>
        <v>Yes</v>
      </c>
      <c r="L462" s="2">
        <v>3620</v>
      </c>
      <c r="M462" t="s">
        <v>37</v>
      </c>
      <c r="N462">
        <v>36</v>
      </c>
      <c r="O462" t="s">
        <v>33</v>
      </c>
      <c r="P462" t="s">
        <v>41</v>
      </c>
      <c r="Q462" t="s">
        <v>28</v>
      </c>
      <c r="R462" t="s">
        <v>26</v>
      </c>
      <c r="S462" s="2">
        <v>100.56</v>
      </c>
      <c r="T462" s="2">
        <v>1206.67</v>
      </c>
      <c r="U462" t="str">
        <f>IF(AND(Table1[[#This Row],[Credit_Category]]="High (5K-10K)", Table1[[#This Row],[Duration_Group]]="Long-term (&gt;24m)", Table1[[#This Row],[Purpose_Category]]="Low"), "High Risk", "Normal")</f>
        <v>Normal</v>
      </c>
      <c r="V46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7.62</v>
      </c>
      <c r="W462" t="str">
        <f>IF(Table1[[#This Row],[Risk_Score]]&lt;=4,"Low Risk",IF(Table1[[#This Row],[Risk_Score]]&lt;=8,"Medium Risk",IF(Table1[[#This Row],[Risk_Score]]&lt;=12,"High Risk","Very High Risk")))</f>
        <v>Medium Risk</v>
      </c>
    </row>
    <row r="463" spans="1:23" x14ac:dyDescent="0.2">
      <c r="A463" s="2">
        <v>462</v>
      </c>
      <c r="B463">
        <v>36</v>
      </c>
      <c r="C463" t="s">
        <v>36</v>
      </c>
      <c r="D463" t="s">
        <v>18</v>
      </c>
      <c r="E463">
        <v>2</v>
      </c>
      <c r="F463" t="s">
        <v>27</v>
      </c>
      <c r="G463" t="s">
        <v>19</v>
      </c>
      <c r="H463" t="s">
        <v>21</v>
      </c>
      <c r="I463" t="str">
        <f>IF(Table1[[#This Row],[Saving_Account]]="NA", "No", "Yes")</f>
        <v>Yes</v>
      </c>
      <c r="J463" t="s">
        <v>21</v>
      </c>
      <c r="K463" t="str">
        <f>IF(Table1[[#This Row],[Checking_Account]]="NA", "No", "Yes")</f>
        <v>Yes</v>
      </c>
      <c r="L463" s="2">
        <v>1721</v>
      </c>
      <c r="M463" t="s">
        <v>24</v>
      </c>
      <c r="N463">
        <v>15</v>
      </c>
      <c r="O463" t="s">
        <v>43</v>
      </c>
      <c r="P463" t="s">
        <v>42</v>
      </c>
      <c r="Q463" t="s">
        <v>44</v>
      </c>
      <c r="R463" t="s">
        <v>26</v>
      </c>
      <c r="S463" s="2">
        <v>114.73</v>
      </c>
      <c r="T463" s="2">
        <v>1376.8</v>
      </c>
      <c r="U463" t="str">
        <f>IF(AND(Table1[[#This Row],[Credit_Category]]="High (5K-10K)", Table1[[#This Row],[Duration_Group]]="Long-term (&gt;24m)", Table1[[#This Row],[Purpose_Category]]="Low"), "High Risk", "Normal")</f>
        <v>Normal</v>
      </c>
      <c r="V46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4.2210000000000001</v>
      </c>
      <c r="W463" t="str">
        <f>IF(Table1[[#This Row],[Risk_Score]]&lt;=4,"Low Risk",IF(Table1[[#This Row],[Risk_Score]]&lt;=8,"Medium Risk",IF(Table1[[#This Row],[Risk_Score]]&lt;=12,"High Risk","Very High Risk")))</f>
        <v>Medium Risk</v>
      </c>
    </row>
    <row r="464" spans="1:23" x14ac:dyDescent="0.2">
      <c r="A464" s="2">
        <v>463</v>
      </c>
      <c r="B464">
        <v>34</v>
      </c>
      <c r="C464" t="s">
        <v>45</v>
      </c>
      <c r="D464" t="s">
        <v>29</v>
      </c>
      <c r="E464">
        <v>3</v>
      </c>
      <c r="F464" t="s">
        <v>49</v>
      </c>
      <c r="G464" t="s">
        <v>48</v>
      </c>
      <c r="H464" t="s">
        <v>21</v>
      </c>
      <c r="I464" t="str">
        <f>IF(Table1[[#This Row],[Saving_Account]]="NA", "No", "Yes")</f>
        <v>Yes</v>
      </c>
      <c r="J464" t="s">
        <v>30</v>
      </c>
      <c r="K464" t="str">
        <f>IF(Table1[[#This Row],[Checking_Account]]="NA", "No", "Yes")</f>
        <v>Yes</v>
      </c>
      <c r="L464" s="2">
        <v>3017</v>
      </c>
      <c r="M464" t="s">
        <v>37</v>
      </c>
      <c r="N464">
        <v>12</v>
      </c>
      <c r="O464" t="s">
        <v>25</v>
      </c>
      <c r="P464" t="s">
        <v>41</v>
      </c>
      <c r="Q464" t="s">
        <v>28</v>
      </c>
      <c r="R464" t="s">
        <v>34</v>
      </c>
      <c r="S464" s="2">
        <v>251.42</v>
      </c>
      <c r="T464" s="2">
        <v>3017</v>
      </c>
      <c r="U464" t="str">
        <f>IF(AND(Table1[[#This Row],[Credit_Category]]="High (5K-10K)", Table1[[#This Row],[Duration_Group]]="Long-term (&gt;24m)", Table1[[#This Row],[Purpose_Category]]="Low"), "High Risk", "Normal")</f>
        <v>Normal</v>
      </c>
      <c r="V46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4.0169999999999995</v>
      </c>
      <c r="W464" t="str">
        <f>IF(Table1[[#This Row],[Risk_Score]]&lt;=4,"Low Risk",IF(Table1[[#This Row],[Risk_Score]]&lt;=8,"Medium Risk",IF(Table1[[#This Row],[Risk_Score]]&lt;=12,"High Risk","Very High Risk")))</f>
        <v>Medium Risk</v>
      </c>
    </row>
    <row r="465" spans="1:23" x14ac:dyDescent="0.2">
      <c r="A465" s="2">
        <v>464</v>
      </c>
      <c r="B465">
        <v>38</v>
      </c>
      <c r="C465" t="s">
        <v>36</v>
      </c>
      <c r="D465" t="s">
        <v>18</v>
      </c>
      <c r="E465">
        <v>2</v>
      </c>
      <c r="F465" t="s">
        <v>27</v>
      </c>
      <c r="G465" t="s">
        <v>19</v>
      </c>
      <c r="H465" t="s">
        <v>20</v>
      </c>
      <c r="I465" t="str">
        <f>IF(Table1[[#This Row],[Saving_Account]]="NA", "No", "Yes")</f>
        <v>No</v>
      </c>
      <c r="J465" t="s">
        <v>30</v>
      </c>
      <c r="K465" t="str">
        <f>IF(Table1[[#This Row],[Checking_Account]]="NA", "No", "Yes")</f>
        <v>Yes</v>
      </c>
      <c r="L465" s="2">
        <v>754</v>
      </c>
      <c r="M465" t="s">
        <v>24</v>
      </c>
      <c r="N465">
        <v>12</v>
      </c>
      <c r="O465" t="s">
        <v>25</v>
      </c>
      <c r="P465" t="s">
        <v>35</v>
      </c>
      <c r="Q465" t="s">
        <v>39</v>
      </c>
      <c r="R465" t="s">
        <v>34</v>
      </c>
      <c r="S465" s="2">
        <v>62.83</v>
      </c>
      <c r="T465" s="2">
        <v>754</v>
      </c>
      <c r="U465" t="str">
        <f>IF(AND(Table1[[#This Row],[Credit_Category]]="High (5K-10K)", Table1[[#This Row],[Duration_Group]]="Long-term (&gt;24m)", Table1[[#This Row],[Purpose_Category]]="Low"), "High Risk", "Normal")</f>
        <v>Normal</v>
      </c>
      <c r="V46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2.754</v>
      </c>
      <c r="W465" t="str">
        <f>IF(Table1[[#This Row],[Risk_Score]]&lt;=4,"Low Risk",IF(Table1[[#This Row],[Risk_Score]]&lt;=8,"Medium Risk",IF(Table1[[#This Row],[Risk_Score]]&lt;=12,"High Risk","Very High Risk")))</f>
        <v>Low Risk</v>
      </c>
    </row>
    <row r="466" spans="1:23" x14ac:dyDescent="0.2">
      <c r="A466" s="2">
        <v>465</v>
      </c>
      <c r="B466">
        <v>34</v>
      </c>
      <c r="C466" t="s">
        <v>45</v>
      </c>
      <c r="D466" t="s">
        <v>18</v>
      </c>
      <c r="E466">
        <v>2</v>
      </c>
      <c r="F466" t="s">
        <v>27</v>
      </c>
      <c r="G466" t="s">
        <v>19</v>
      </c>
      <c r="H466" t="s">
        <v>21</v>
      </c>
      <c r="I466" t="str">
        <f>IF(Table1[[#This Row],[Saving_Account]]="NA", "No", "Yes")</f>
        <v>Yes</v>
      </c>
      <c r="J466" t="s">
        <v>20</v>
      </c>
      <c r="K466" t="str">
        <f>IF(Table1[[#This Row],[Checking_Account]]="NA", "No", "Yes")</f>
        <v>No</v>
      </c>
      <c r="L466" s="2">
        <v>1950</v>
      </c>
      <c r="M466" t="s">
        <v>24</v>
      </c>
      <c r="N466">
        <v>18</v>
      </c>
      <c r="O466" t="s">
        <v>43</v>
      </c>
      <c r="P466" t="s">
        <v>51</v>
      </c>
      <c r="Q466" t="s">
        <v>52</v>
      </c>
      <c r="R466" t="s">
        <v>26</v>
      </c>
      <c r="S466" s="2">
        <v>108.33</v>
      </c>
      <c r="T466" s="2">
        <v>1300</v>
      </c>
      <c r="U466" t="str">
        <f>IF(AND(Table1[[#This Row],[Credit_Category]]="High (5K-10K)", Table1[[#This Row],[Duration_Group]]="Long-term (&gt;24m)", Table1[[#This Row],[Purpose_Category]]="Low"), "High Risk", "Normal")</f>
        <v>Normal</v>
      </c>
      <c r="V46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5.45</v>
      </c>
      <c r="W466" t="str">
        <f>IF(Table1[[#This Row],[Risk_Score]]&lt;=4,"Low Risk",IF(Table1[[#This Row],[Risk_Score]]&lt;=8,"Medium Risk",IF(Table1[[#This Row],[Risk_Score]]&lt;=12,"High Risk","Very High Risk")))</f>
        <v>Medium Risk</v>
      </c>
    </row>
    <row r="467" spans="1:23" x14ac:dyDescent="0.2">
      <c r="A467" s="2">
        <v>466</v>
      </c>
      <c r="B467">
        <v>63</v>
      </c>
      <c r="C467" t="s">
        <v>23</v>
      </c>
      <c r="D467" t="s">
        <v>18</v>
      </c>
      <c r="E467">
        <v>2</v>
      </c>
      <c r="F467" t="s">
        <v>27</v>
      </c>
      <c r="G467" t="s">
        <v>19</v>
      </c>
      <c r="H467" t="s">
        <v>21</v>
      </c>
      <c r="I467" t="str">
        <f>IF(Table1[[#This Row],[Saving_Account]]="NA", "No", "Yes")</f>
        <v>Yes</v>
      </c>
      <c r="J467" t="s">
        <v>21</v>
      </c>
      <c r="K467" t="str">
        <f>IF(Table1[[#This Row],[Checking_Account]]="NA", "No", "Yes")</f>
        <v>Yes</v>
      </c>
      <c r="L467" s="2">
        <v>2924</v>
      </c>
      <c r="M467" t="s">
        <v>37</v>
      </c>
      <c r="N467">
        <v>24</v>
      </c>
      <c r="O467" t="s">
        <v>43</v>
      </c>
      <c r="P467" t="s">
        <v>42</v>
      </c>
      <c r="Q467" t="s">
        <v>44</v>
      </c>
      <c r="R467" t="s">
        <v>26</v>
      </c>
      <c r="S467" s="2">
        <v>121.83</v>
      </c>
      <c r="T467" s="2">
        <v>1462</v>
      </c>
      <c r="U467" t="str">
        <f>IF(AND(Table1[[#This Row],[Credit_Category]]="High (5K-10K)", Table1[[#This Row],[Duration_Group]]="Long-term (&gt;24m)", Table1[[#This Row],[Purpose_Category]]="Low"), "High Risk", "Normal")</f>
        <v>Normal</v>
      </c>
      <c r="V46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5.4239999999999995</v>
      </c>
      <c r="W467" t="str">
        <f>IF(Table1[[#This Row],[Risk_Score]]&lt;=4,"Low Risk",IF(Table1[[#This Row],[Risk_Score]]&lt;=8,"Medium Risk",IF(Table1[[#This Row],[Risk_Score]]&lt;=12,"High Risk","Very High Risk")))</f>
        <v>Medium Risk</v>
      </c>
    </row>
    <row r="468" spans="1:23" x14ac:dyDescent="0.2">
      <c r="A468" s="2">
        <v>467</v>
      </c>
      <c r="B468">
        <v>29</v>
      </c>
      <c r="C468" t="s">
        <v>45</v>
      </c>
      <c r="D468" t="s">
        <v>29</v>
      </c>
      <c r="E468">
        <v>1</v>
      </c>
      <c r="F468" t="s">
        <v>38</v>
      </c>
      <c r="G468" t="s">
        <v>48</v>
      </c>
      <c r="H468" t="s">
        <v>21</v>
      </c>
      <c r="I468" t="str">
        <f>IF(Table1[[#This Row],[Saving_Account]]="NA", "No", "Yes")</f>
        <v>Yes</v>
      </c>
      <c r="J468" t="s">
        <v>21</v>
      </c>
      <c r="K468" t="str">
        <f>IF(Table1[[#This Row],[Checking_Account]]="NA", "No", "Yes")</f>
        <v>Yes</v>
      </c>
      <c r="L468" s="2">
        <v>1659</v>
      </c>
      <c r="M468" t="s">
        <v>24</v>
      </c>
      <c r="N468">
        <v>24</v>
      </c>
      <c r="O468" t="s">
        <v>43</v>
      </c>
      <c r="P468" t="s">
        <v>22</v>
      </c>
      <c r="Q468" t="s">
        <v>28</v>
      </c>
      <c r="R468" t="s">
        <v>26</v>
      </c>
      <c r="S468" s="2">
        <v>69.13</v>
      </c>
      <c r="T468" s="2">
        <v>829.5</v>
      </c>
      <c r="U468" t="str">
        <f>IF(AND(Table1[[#This Row],[Credit_Category]]="High (5K-10K)", Table1[[#This Row],[Duration_Group]]="Long-term (&gt;24m)", Table1[[#This Row],[Purpose_Category]]="Low"), "High Risk", "Normal")</f>
        <v>Normal</v>
      </c>
      <c r="V46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3.6589999999999998</v>
      </c>
      <c r="W468" t="str">
        <f>IF(Table1[[#This Row],[Risk_Score]]&lt;=4,"Low Risk",IF(Table1[[#This Row],[Risk_Score]]&lt;=8,"Medium Risk",IF(Table1[[#This Row],[Risk_Score]]&lt;=12,"High Risk","Very High Risk")))</f>
        <v>Low Risk</v>
      </c>
    </row>
    <row r="469" spans="1:23" x14ac:dyDescent="0.2">
      <c r="A469" s="2">
        <v>468</v>
      </c>
      <c r="B469">
        <v>32</v>
      </c>
      <c r="C469" t="s">
        <v>45</v>
      </c>
      <c r="D469" t="s">
        <v>18</v>
      </c>
      <c r="E469">
        <v>2</v>
      </c>
      <c r="F469" t="s">
        <v>27</v>
      </c>
      <c r="G469" t="s">
        <v>19</v>
      </c>
      <c r="H469" t="s">
        <v>20</v>
      </c>
      <c r="I469" t="str">
        <f>IF(Table1[[#This Row],[Saving_Account]]="NA", "No", "Yes")</f>
        <v>No</v>
      </c>
      <c r="J469" t="s">
        <v>20</v>
      </c>
      <c r="K469" t="str">
        <f>IF(Table1[[#This Row],[Checking_Account]]="NA", "No", "Yes")</f>
        <v>No</v>
      </c>
      <c r="L469" s="2">
        <v>7238</v>
      </c>
      <c r="M469" t="s">
        <v>32</v>
      </c>
      <c r="N469">
        <v>48</v>
      </c>
      <c r="O469" t="s">
        <v>33</v>
      </c>
      <c r="P469" t="s">
        <v>22</v>
      </c>
      <c r="Q469" t="s">
        <v>28</v>
      </c>
      <c r="R469" t="s">
        <v>20</v>
      </c>
      <c r="S469" s="2">
        <v>150.79</v>
      </c>
      <c r="T469" s="2">
        <v>1809.5</v>
      </c>
      <c r="U469" t="str">
        <f>IF(AND(Table1[[#This Row],[Credit_Category]]="High (5K-10K)", Table1[[#This Row],[Duration_Group]]="Long-term (&gt;24m)", Table1[[#This Row],[Purpose_Category]]="Low"), "High Risk", "Normal")</f>
        <v>Normal</v>
      </c>
      <c r="V46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12.238</v>
      </c>
      <c r="W469" t="str">
        <f>IF(Table1[[#This Row],[Risk_Score]]&lt;=4,"Low Risk",IF(Table1[[#This Row],[Risk_Score]]&lt;=8,"Medium Risk",IF(Table1[[#This Row],[Risk_Score]]&lt;=12,"High Risk","Very High Risk")))</f>
        <v>Very High Risk</v>
      </c>
    </row>
    <row r="470" spans="1:23" x14ac:dyDescent="0.2">
      <c r="A470" s="2">
        <v>469</v>
      </c>
      <c r="B470">
        <v>26</v>
      </c>
      <c r="C470" t="s">
        <v>45</v>
      </c>
      <c r="D470" t="s">
        <v>29</v>
      </c>
      <c r="E470">
        <v>2</v>
      </c>
      <c r="F470" t="s">
        <v>27</v>
      </c>
      <c r="G470" t="s">
        <v>19</v>
      </c>
      <c r="H470" t="s">
        <v>21</v>
      </c>
      <c r="I470" t="str">
        <f>IF(Table1[[#This Row],[Saving_Account]]="NA", "No", "Yes")</f>
        <v>Yes</v>
      </c>
      <c r="J470" t="s">
        <v>20</v>
      </c>
      <c r="K470" t="str">
        <f>IF(Table1[[#This Row],[Checking_Account]]="NA", "No", "Yes")</f>
        <v>No</v>
      </c>
      <c r="L470" s="2">
        <v>2764</v>
      </c>
      <c r="M470" t="s">
        <v>37</v>
      </c>
      <c r="N470">
        <v>33</v>
      </c>
      <c r="O470" t="s">
        <v>33</v>
      </c>
      <c r="P470" t="s">
        <v>51</v>
      </c>
      <c r="Q470" t="s">
        <v>52</v>
      </c>
      <c r="R470" t="s">
        <v>26</v>
      </c>
      <c r="S470" s="2">
        <v>83.76</v>
      </c>
      <c r="T470" s="2">
        <v>1005.09</v>
      </c>
      <c r="U470" t="str">
        <f>IF(AND(Table1[[#This Row],[Credit_Category]]="High (5K-10K)", Table1[[#This Row],[Duration_Group]]="Long-term (&gt;24m)", Table1[[#This Row],[Purpose_Category]]="Low"), "High Risk", "Normal")</f>
        <v>Normal</v>
      </c>
      <c r="V47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7.7639999999999993</v>
      </c>
      <c r="W470" t="str">
        <f>IF(Table1[[#This Row],[Risk_Score]]&lt;=4,"Low Risk",IF(Table1[[#This Row],[Risk_Score]]&lt;=8,"Medium Risk",IF(Table1[[#This Row],[Risk_Score]]&lt;=12,"High Risk","Very High Risk")))</f>
        <v>Medium Risk</v>
      </c>
    </row>
    <row r="471" spans="1:23" x14ac:dyDescent="0.2">
      <c r="A471" s="2">
        <v>470</v>
      </c>
      <c r="B471">
        <v>35</v>
      </c>
      <c r="C471" t="s">
        <v>45</v>
      </c>
      <c r="D471" t="s">
        <v>18</v>
      </c>
      <c r="E471">
        <v>1</v>
      </c>
      <c r="F471" t="s">
        <v>38</v>
      </c>
      <c r="G471" t="s">
        <v>19</v>
      </c>
      <c r="H471" t="s">
        <v>21</v>
      </c>
      <c r="I471" t="str">
        <f>IF(Table1[[#This Row],[Saving_Account]]="NA", "No", "Yes")</f>
        <v>Yes</v>
      </c>
      <c r="J471" t="s">
        <v>20</v>
      </c>
      <c r="K471" t="str">
        <f>IF(Table1[[#This Row],[Checking_Account]]="NA", "No", "Yes")</f>
        <v>No</v>
      </c>
      <c r="L471" s="2">
        <v>4679</v>
      </c>
      <c r="M471" t="s">
        <v>37</v>
      </c>
      <c r="N471">
        <v>24</v>
      </c>
      <c r="O471" t="s">
        <v>43</v>
      </c>
      <c r="P471" t="s">
        <v>42</v>
      </c>
      <c r="Q471" t="s">
        <v>44</v>
      </c>
      <c r="R471" t="s">
        <v>26</v>
      </c>
      <c r="S471" s="2">
        <v>194.96</v>
      </c>
      <c r="T471" s="2">
        <v>2339.5</v>
      </c>
      <c r="U471" t="str">
        <f>IF(AND(Table1[[#This Row],[Credit_Category]]="High (5K-10K)", Table1[[#This Row],[Duration_Group]]="Long-term (&gt;24m)", Table1[[#This Row],[Purpose_Category]]="Low"), "High Risk", "Normal")</f>
        <v>Normal</v>
      </c>
      <c r="V47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6.6790000000000003</v>
      </c>
      <c r="W471" t="str">
        <f>IF(Table1[[#This Row],[Risk_Score]]&lt;=4,"Low Risk",IF(Table1[[#This Row],[Risk_Score]]&lt;=8,"Medium Risk",IF(Table1[[#This Row],[Risk_Score]]&lt;=12,"High Risk","Very High Risk")))</f>
        <v>Medium Risk</v>
      </c>
    </row>
    <row r="472" spans="1:23" x14ac:dyDescent="0.2">
      <c r="A472" s="2">
        <v>471</v>
      </c>
      <c r="B472">
        <v>22</v>
      </c>
      <c r="C472" t="s">
        <v>31</v>
      </c>
      <c r="D472" t="s">
        <v>18</v>
      </c>
      <c r="E472">
        <v>2</v>
      </c>
      <c r="F472" t="s">
        <v>27</v>
      </c>
      <c r="G472" t="s">
        <v>48</v>
      </c>
      <c r="H472" t="s">
        <v>30</v>
      </c>
      <c r="I472" t="str">
        <f>IF(Table1[[#This Row],[Saving_Account]]="NA", "No", "Yes")</f>
        <v>Yes</v>
      </c>
      <c r="J472" t="s">
        <v>30</v>
      </c>
      <c r="K472" t="str">
        <f>IF(Table1[[#This Row],[Checking_Account]]="NA", "No", "Yes")</f>
        <v>Yes</v>
      </c>
      <c r="L472" s="2">
        <v>3092</v>
      </c>
      <c r="M472" t="s">
        <v>37</v>
      </c>
      <c r="N472">
        <v>24</v>
      </c>
      <c r="O472" t="s">
        <v>43</v>
      </c>
      <c r="P472" t="s">
        <v>22</v>
      </c>
      <c r="Q472" t="s">
        <v>28</v>
      </c>
      <c r="R472" t="s">
        <v>34</v>
      </c>
      <c r="S472" s="2">
        <v>128.83000000000001</v>
      </c>
      <c r="T472" s="2">
        <v>1546</v>
      </c>
      <c r="U472" t="str">
        <f>IF(AND(Table1[[#This Row],[Credit_Category]]="High (5K-10K)", Table1[[#This Row],[Duration_Group]]="Long-term (&gt;24m)", Table1[[#This Row],[Purpose_Category]]="Low"), "High Risk", "Normal")</f>
        <v>Normal</v>
      </c>
      <c r="V47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6.0920000000000005</v>
      </c>
      <c r="W472" t="str">
        <f>IF(Table1[[#This Row],[Risk_Score]]&lt;=4,"Low Risk",IF(Table1[[#This Row],[Risk_Score]]&lt;=8,"Medium Risk",IF(Table1[[#This Row],[Risk_Score]]&lt;=12,"High Risk","Very High Risk")))</f>
        <v>Medium Risk</v>
      </c>
    </row>
    <row r="473" spans="1:23" x14ac:dyDescent="0.2">
      <c r="A473" s="2">
        <v>472</v>
      </c>
      <c r="B473">
        <v>23</v>
      </c>
      <c r="C473" t="s">
        <v>31</v>
      </c>
      <c r="D473" t="s">
        <v>29</v>
      </c>
      <c r="E473">
        <v>2</v>
      </c>
      <c r="F473" t="s">
        <v>27</v>
      </c>
      <c r="G473" t="s">
        <v>19</v>
      </c>
      <c r="H473" t="s">
        <v>21</v>
      </c>
      <c r="I473" t="str">
        <f>IF(Table1[[#This Row],[Saving_Account]]="NA", "No", "Yes")</f>
        <v>Yes</v>
      </c>
      <c r="J473" t="s">
        <v>21</v>
      </c>
      <c r="K473" t="str">
        <f>IF(Table1[[#This Row],[Checking_Account]]="NA", "No", "Yes")</f>
        <v>Yes</v>
      </c>
      <c r="L473" s="2">
        <v>448</v>
      </c>
      <c r="M473" t="s">
        <v>24</v>
      </c>
      <c r="N473">
        <v>6</v>
      </c>
      <c r="O473" t="s">
        <v>25</v>
      </c>
      <c r="P473" t="s">
        <v>35</v>
      </c>
      <c r="Q473" t="s">
        <v>39</v>
      </c>
      <c r="R473" t="s">
        <v>26</v>
      </c>
      <c r="S473" s="2">
        <v>74.67</v>
      </c>
      <c r="T473" s="2">
        <v>896</v>
      </c>
      <c r="U473" t="str">
        <f>IF(AND(Table1[[#This Row],[Credit_Category]]="High (5K-10K)", Table1[[#This Row],[Duration_Group]]="Long-term (&gt;24m)", Table1[[#This Row],[Purpose_Category]]="Low"), "High Risk", "Normal")</f>
        <v>Normal</v>
      </c>
      <c r="V47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4.9480000000000004</v>
      </c>
      <c r="W473" t="str">
        <f>IF(Table1[[#This Row],[Risk_Score]]&lt;=4,"Low Risk",IF(Table1[[#This Row],[Risk_Score]]&lt;=8,"Medium Risk",IF(Table1[[#This Row],[Risk_Score]]&lt;=12,"High Risk","Very High Risk")))</f>
        <v>Medium Risk</v>
      </c>
    </row>
    <row r="474" spans="1:23" x14ac:dyDescent="0.2">
      <c r="A474" s="2">
        <v>473</v>
      </c>
      <c r="B474">
        <v>28</v>
      </c>
      <c r="C474" t="s">
        <v>45</v>
      </c>
      <c r="D474" t="s">
        <v>18</v>
      </c>
      <c r="E474">
        <v>1</v>
      </c>
      <c r="F474" t="s">
        <v>38</v>
      </c>
      <c r="G474" t="s">
        <v>19</v>
      </c>
      <c r="H474" t="s">
        <v>21</v>
      </c>
      <c r="I474" t="str">
        <f>IF(Table1[[#This Row],[Saving_Account]]="NA", "No", "Yes")</f>
        <v>Yes</v>
      </c>
      <c r="J474" t="s">
        <v>21</v>
      </c>
      <c r="K474" t="str">
        <f>IF(Table1[[#This Row],[Checking_Account]]="NA", "No", "Yes")</f>
        <v>Yes</v>
      </c>
      <c r="L474" s="2">
        <v>654</v>
      </c>
      <c r="M474" t="s">
        <v>24</v>
      </c>
      <c r="N474">
        <v>9</v>
      </c>
      <c r="O474" t="s">
        <v>25</v>
      </c>
      <c r="P474" t="s">
        <v>42</v>
      </c>
      <c r="Q474" t="s">
        <v>44</v>
      </c>
      <c r="R474" t="s">
        <v>26</v>
      </c>
      <c r="S474" s="2">
        <v>72.67</v>
      </c>
      <c r="T474" s="2">
        <v>872</v>
      </c>
      <c r="U474" t="str">
        <f>IF(AND(Table1[[#This Row],[Credit_Category]]="High (5K-10K)", Table1[[#This Row],[Duration_Group]]="Long-term (&gt;24m)", Table1[[#This Row],[Purpose_Category]]="Low"), "High Risk", "Normal")</f>
        <v>Normal</v>
      </c>
      <c r="V47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2.6539999999999999</v>
      </c>
      <c r="W474" t="str">
        <f>IF(Table1[[#This Row],[Risk_Score]]&lt;=4,"Low Risk",IF(Table1[[#This Row],[Risk_Score]]&lt;=8,"Medium Risk",IF(Table1[[#This Row],[Risk_Score]]&lt;=12,"High Risk","Very High Risk")))</f>
        <v>Low Risk</v>
      </c>
    </row>
    <row r="475" spans="1:23" x14ac:dyDescent="0.2">
      <c r="A475" s="2">
        <v>474</v>
      </c>
      <c r="B475">
        <v>36</v>
      </c>
      <c r="C475" t="s">
        <v>36</v>
      </c>
      <c r="D475" t="s">
        <v>18</v>
      </c>
      <c r="E475">
        <v>3</v>
      </c>
      <c r="F475" t="s">
        <v>49</v>
      </c>
      <c r="G475" t="s">
        <v>19</v>
      </c>
      <c r="H475" t="s">
        <v>20</v>
      </c>
      <c r="I475" t="str">
        <f>IF(Table1[[#This Row],[Saving_Account]]="NA", "No", "Yes")</f>
        <v>No</v>
      </c>
      <c r="J475" t="s">
        <v>20</v>
      </c>
      <c r="K475" t="str">
        <f>IF(Table1[[#This Row],[Checking_Account]]="NA", "No", "Yes")</f>
        <v>No</v>
      </c>
      <c r="L475" s="2">
        <v>1238</v>
      </c>
      <c r="M475" t="s">
        <v>24</v>
      </c>
      <c r="N475">
        <v>6</v>
      </c>
      <c r="O475" t="s">
        <v>25</v>
      </c>
      <c r="P475" t="s">
        <v>35</v>
      </c>
      <c r="Q475" t="s">
        <v>39</v>
      </c>
      <c r="R475" t="s">
        <v>20</v>
      </c>
      <c r="S475" s="2">
        <v>206.33</v>
      </c>
      <c r="T475" s="2">
        <v>2476</v>
      </c>
      <c r="U475" t="str">
        <f>IF(AND(Table1[[#This Row],[Credit_Category]]="High (5K-10K)", Table1[[#This Row],[Duration_Group]]="Long-term (&gt;24m)", Table1[[#This Row],[Purpose_Category]]="Low"), "High Risk", "Normal")</f>
        <v>Normal</v>
      </c>
      <c r="V47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4.7379999999999995</v>
      </c>
      <c r="W475" t="str">
        <f>IF(Table1[[#This Row],[Risk_Score]]&lt;=4,"Low Risk",IF(Table1[[#This Row],[Risk_Score]]&lt;=8,"Medium Risk",IF(Table1[[#This Row],[Risk_Score]]&lt;=12,"High Risk","Very High Risk")))</f>
        <v>Medium Risk</v>
      </c>
    </row>
    <row r="476" spans="1:23" x14ac:dyDescent="0.2">
      <c r="A476" s="2">
        <v>475</v>
      </c>
      <c r="B476">
        <v>33</v>
      </c>
      <c r="C476" t="s">
        <v>45</v>
      </c>
      <c r="D476" t="s">
        <v>18</v>
      </c>
      <c r="E476">
        <v>2</v>
      </c>
      <c r="F476" t="s">
        <v>27</v>
      </c>
      <c r="G476" t="s">
        <v>19</v>
      </c>
      <c r="H476" t="s">
        <v>21</v>
      </c>
      <c r="I476" t="str">
        <f>IF(Table1[[#This Row],[Saving_Account]]="NA", "No", "Yes")</f>
        <v>Yes</v>
      </c>
      <c r="J476" t="s">
        <v>30</v>
      </c>
      <c r="K476" t="str">
        <f>IF(Table1[[#This Row],[Checking_Account]]="NA", "No", "Yes")</f>
        <v>Yes</v>
      </c>
      <c r="L476" s="2">
        <v>1245</v>
      </c>
      <c r="M476" t="s">
        <v>24</v>
      </c>
      <c r="N476">
        <v>18</v>
      </c>
      <c r="O476" t="s">
        <v>43</v>
      </c>
      <c r="P476" t="s">
        <v>22</v>
      </c>
      <c r="Q476" t="s">
        <v>28</v>
      </c>
      <c r="R476" t="s">
        <v>34</v>
      </c>
      <c r="S476" s="2">
        <v>69.17</v>
      </c>
      <c r="T476" s="2">
        <v>830</v>
      </c>
      <c r="U476" t="str">
        <f>IF(AND(Table1[[#This Row],[Credit_Category]]="High (5K-10K)", Table1[[#This Row],[Duration_Group]]="Long-term (&gt;24m)", Table1[[#This Row],[Purpose_Category]]="Low"), "High Risk", "Normal")</f>
        <v>Normal</v>
      </c>
      <c r="V47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2.7450000000000001</v>
      </c>
      <c r="W476" t="str">
        <f>IF(Table1[[#This Row],[Risk_Score]]&lt;=4,"Low Risk",IF(Table1[[#This Row],[Risk_Score]]&lt;=8,"Medium Risk",IF(Table1[[#This Row],[Risk_Score]]&lt;=12,"High Risk","Very High Risk")))</f>
        <v>Low Risk</v>
      </c>
    </row>
    <row r="477" spans="1:23" x14ac:dyDescent="0.2">
      <c r="A477" s="2">
        <v>476</v>
      </c>
      <c r="B477">
        <v>26</v>
      </c>
      <c r="C477" t="s">
        <v>45</v>
      </c>
      <c r="D477" t="s">
        <v>29</v>
      </c>
      <c r="E477">
        <v>2</v>
      </c>
      <c r="F477" t="s">
        <v>27</v>
      </c>
      <c r="G477" t="s">
        <v>48</v>
      </c>
      <c r="H477" t="s">
        <v>21</v>
      </c>
      <c r="I477" t="str">
        <f>IF(Table1[[#This Row],[Saving_Account]]="NA", "No", "Yes")</f>
        <v>Yes</v>
      </c>
      <c r="J477" t="s">
        <v>21</v>
      </c>
      <c r="K477" t="str">
        <f>IF(Table1[[#This Row],[Checking_Account]]="NA", "No", "Yes")</f>
        <v>Yes</v>
      </c>
      <c r="L477" s="2">
        <v>3114</v>
      </c>
      <c r="M477" t="s">
        <v>37</v>
      </c>
      <c r="N477">
        <v>18</v>
      </c>
      <c r="O477" t="s">
        <v>43</v>
      </c>
      <c r="P477" t="s">
        <v>41</v>
      </c>
      <c r="Q477" t="s">
        <v>28</v>
      </c>
      <c r="R477" t="s">
        <v>26</v>
      </c>
      <c r="S477" s="2">
        <v>173</v>
      </c>
      <c r="T477" s="2">
        <v>2076</v>
      </c>
      <c r="U477" t="str">
        <f>IF(AND(Table1[[#This Row],[Credit_Category]]="High (5K-10K)", Table1[[#This Row],[Duration_Group]]="Long-term (&gt;24m)", Table1[[#This Row],[Purpose_Category]]="Low"), "High Risk", "Normal")</f>
        <v>Normal</v>
      </c>
      <c r="V47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5.6139999999999999</v>
      </c>
      <c r="W477" t="str">
        <f>IF(Table1[[#This Row],[Risk_Score]]&lt;=4,"Low Risk",IF(Table1[[#This Row],[Risk_Score]]&lt;=8,"Medium Risk",IF(Table1[[#This Row],[Risk_Score]]&lt;=12,"High Risk","Very High Risk")))</f>
        <v>Medium Risk</v>
      </c>
    </row>
    <row r="478" spans="1:23" x14ac:dyDescent="0.2">
      <c r="A478" s="2">
        <v>477</v>
      </c>
      <c r="B478">
        <v>24</v>
      </c>
      <c r="C478" t="s">
        <v>31</v>
      </c>
      <c r="D478" t="s">
        <v>18</v>
      </c>
      <c r="E478">
        <v>2</v>
      </c>
      <c r="F478" t="s">
        <v>27</v>
      </c>
      <c r="G478" t="s">
        <v>19</v>
      </c>
      <c r="H478" t="s">
        <v>46</v>
      </c>
      <c r="I478" t="str">
        <f>IF(Table1[[#This Row],[Saving_Account]]="NA", "No", "Yes")</f>
        <v>Yes</v>
      </c>
      <c r="J478" t="s">
        <v>20</v>
      </c>
      <c r="K478" t="str">
        <f>IF(Table1[[#This Row],[Checking_Account]]="NA", "No", "Yes")</f>
        <v>No</v>
      </c>
      <c r="L478" s="2">
        <v>2569</v>
      </c>
      <c r="M478" t="s">
        <v>37</v>
      </c>
      <c r="N478">
        <v>39</v>
      </c>
      <c r="O478" t="s">
        <v>33</v>
      </c>
      <c r="P478" t="s">
        <v>42</v>
      </c>
      <c r="Q478" t="s">
        <v>44</v>
      </c>
      <c r="R478" t="s">
        <v>47</v>
      </c>
      <c r="S478" s="2">
        <v>65.87</v>
      </c>
      <c r="T478" s="2">
        <v>790.46</v>
      </c>
      <c r="U478" t="str">
        <f>IF(AND(Table1[[#This Row],[Credit_Category]]="High (5K-10K)", Table1[[#This Row],[Duration_Group]]="Long-term (&gt;24m)", Table1[[#This Row],[Purpose_Category]]="Low"), "High Risk", "Normal")</f>
        <v>Normal</v>
      </c>
      <c r="V47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6.069</v>
      </c>
      <c r="W478" t="str">
        <f>IF(Table1[[#This Row],[Risk_Score]]&lt;=4,"Low Risk",IF(Table1[[#This Row],[Risk_Score]]&lt;=8,"Medium Risk",IF(Table1[[#This Row],[Risk_Score]]&lt;=12,"High Risk","Very High Risk")))</f>
        <v>Medium Risk</v>
      </c>
    </row>
    <row r="479" spans="1:23" x14ac:dyDescent="0.2">
      <c r="A479" s="2">
        <v>478</v>
      </c>
      <c r="B479">
        <v>25</v>
      </c>
      <c r="C479" t="s">
        <v>31</v>
      </c>
      <c r="D479" t="s">
        <v>18</v>
      </c>
      <c r="E479">
        <v>2</v>
      </c>
      <c r="F479" t="s">
        <v>27</v>
      </c>
      <c r="G479" t="s">
        <v>19</v>
      </c>
      <c r="H479" t="s">
        <v>21</v>
      </c>
      <c r="I479" t="str">
        <f>IF(Table1[[#This Row],[Saving_Account]]="NA", "No", "Yes")</f>
        <v>Yes</v>
      </c>
      <c r="J479" t="s">
        <v>50</v>
      </c>
      <c r="K479" t="str">
        <f>IF(Table1[[#This Row],[Checking_Account]]="NA", "No", "Yes")</f>
        <v>Yes</v>
      </c>
      <c r="L479" s="2">
        <v>5152</v>
      </c>
      <c r="M479" t="s">
        <v>32</v>
      </c>
      <c r="N479">
        <v>24</v>
      </c>
      <c r="O479" t="s">
        <v>43</v>
      </c>
      <c r="P479" t="s">
        <v>22</v>
      </c>
      <c r="Q479" t="s">
        <v>28</v>
      </c>
      <c r="R479" t="s">
        <v>47</v>
      </c>
      <c r="S479" s="2">
        <v>214.67</v>
      </c>
      <c r="T479" s="2">
        <v>2576</v>
      </c>
      <c r="U479" t="str">
        <f>IF(AND(Table1[[#This Row],[Credit_Category]]="High (5K-10K)", Table1[[#This Row],[Duration_Group]]="Long-term (&gt;24m)", Table1[[#This Row],[Purpose_Category]]="Low"), "High Risk", "Normal")</f>
        <v>Normal</v>
      </c>
      <c r="V47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5.6520000000000001</v>
      </c>
      <c r="W479" t="str">
        <f>IF(Table1[[#This Row],[Risk_Score]]&lt;=4,"Low Risk",IF(Table1[[#This Row],[Risk_Score]]&lt;=8,"Medium Risk",IF(Table1[[#This Row],[Risk_Score]]&lt;=12,"High Risk","Very High Risk")))</f>
        <v>Medium Risk</v>
      </c>
    </row>
    <row r="480" spans="1:23" x14ac:dyDescent="0.2">
      <c r="A480" s="2">
        <v>479</v>
      </c>
      <c r="B480">
        <v>39</v>
      </c>
      <c r="C480" t="s">
        <v>36</v>
      </c>
      <c r="D480" t="s">
        <v>18</v>
      </c>
      <c r="E480">
        <v>1</v>
      </c>
      <c r="F480" t="s">
        <v>38</v>
      </c>
      <c r="G480" t="s">
        <v>19</v>
      </c>
      <c r="H480" t="s">
        <v>30</v>
      </c>
      <c r="I480" t="str">
        <f>IF(Table1[[#This Row],[Saving_Account]]="NA", "No", "Yes")</f>
        <v>Yes</v>
      </c>
      <c r="J480" t="s">
        <v>30</v>
      </c>
      <c r="K480" t="str">
        <f>IF(Table1[[#This Row],[Checking_Account]]="NA", "No", "Yes")</f>
        <v>Yes</v>
      </c>
      <c r="L480" s="2">
        <v>1037</v>
      </c>
      <c r="M480" t="s">
        <v>24</v>
      </c>
      <c r="N480">
        <v>12</v>
      </c>
      <c r="O480" t="s">
        <v>25</v>
      </c>
      <c r="P480" t="s">
        <v>51</v>
      </c>
      <c r="Q480" t="s">
        <v>52</v>
      </c>
      <c r="R480" t="s">
        <v>34</v>
      </c>
      <c r="S480" s="2">
        <v>86.42</v>
      </c>
      <c r="T480" s="2">
        <v>1037</v>
      </c>
      <c r="U480" t="str">
        <f>IF(AND(Table1[[#This Row],[Credit_Category]]="High (5K-10K)", Table1[[#This Row],[Duration_Group]]="Long-term (&gt;24m)", Table1[[#This Row],[Purpose_Category]]="Low"), "High Risk", "Normal")</f>
        <v>Normal</v>
      </c>
      <c r="V48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3.0369999999999999</v>
      </c>
      <c r="W480" t="str">
        <f>IF(Table1[[#This Row],[Risk_Score]]&lt;=4,"Low Risk",IF(Table1[[#This Row],[Risk_Score]]&lt;=8,"Medium Risk",IF(Table1[[#This Row],[Risk_Score]]&lt;=12,"High Risk","Very High Risk")))</f>
        <v>Low Risk</v>
      </c>
    </row>
    <row r="481" spans="1:23" x14ac:dyDescent="0.2">
      <c r="A481" s="2">
        <v>480</v>
      </c>
      <c r="B481">
        <v>44</v>
      </c>
      <c r="C481" t="s">
        <v>36</v>
      </c>
      <c r="D481" t="s">
        <v>18</v>
      </c>
      <c r="E481">
        <v>2</v>
      </c>
      <c r="F481" t="s">
        <v>27</v>
      </c>
      <c r="G481" t="s">
        <v>19</v>
      </c>
      <c r="H481" t="s">
        <v>21</v>
      </c>
      <c r="I481" t="str">
        <f>IF(Table1[[#This Row],[Saving_Account]]="NA", "No", "Yes")</f>
        <v>Yes</v>
      </c>
      <c r="J481" t="s">
        <v>21</v>
      </c>
      <c r="K481" t="str">
        <f>IF(Table1[[#This Row],[Checking_Account]]="NA", "No", "Yes")</f>
        <v>Yes</v>
      </c>
      <c r="L481" s="2">
        <v>1478</v>
      </c>
      <c r="M481" t="s">
        <v>24</v>
      </c>
      <c r="N481">
        <v>15</v>
      </c>
      <c r="O481" t="s">
        <v>43</v>
      </c>
      <c r="P481" t="s">
        <v>41</v>
      </c>
      <c r="Q481" t="s">
        <v>28</v>
      </c>
      <c r="R481" t="s">
        <v>26</v>
      </c>
      <c r="S481" s="2">
        <v>98.53</v>
      </c>
      <c r="T481" s="2">
        <v>1182.4000000000001</v>
      </c>
      <c r="U481" t="str">
        <f>IF(AND(Table1[[#This Row],[Credit_Category]]="High (5K-10K)", Table1[[#This Row],[Duration_Group]]="Long-term (&gt;24m)", Table1[[#This Row],[Purpose_Category]]="Low"), "High Risk", "Normal")</f>
        <v>Normal</v>
      </c>
      <c r="V48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3.9779999999999998</v>
      </c>
      <c r="W481" t="str">
        <f>IF(Table1[[#This Row],[Risk_Score]]&lt;=4,"Low Risk",IF(Table1[[#This Row],[Risk_Score]]&lt;=8,"Medium Risk",IF(Table1[[#This Row],[Risk_Score]]&lt;=12,"High Risk","Very High Risk")))</f>
        <v>Low Risk</v>
      </c>
    </row>
    <row r="482" spans="1:23" x14ac:dyDescent="0.2">
      <c r="A482" s="2">
        <v>481</v>
      </c>
      <c r="B482">
        <v>23</v>
      </c>
      <c r="C482" t="s">
        <v>31</v>
      </c>
      <c r="D482" t="s">
        <v>29</v>
      </c>
      <c r="E482">
        <v>1</v>
      </c>
      <c r="F482" t="s">
        <v>38</v>
      </c>
      <c r="G482" t="s">
        <v>19</v>
      </c>
      <c r="H482" t="s">
        <v>21</v>
      </c>
      <c r="I482" t="str">
        <f>IF(Table1[[#This Row],[Saving_Account]]="NA", "No", "Yes")</f>
        <v>Yes</v>
      </c>
      <c r="J482" t="s">
        <v>30</v>
      </c>
      <c r="K482" t="str">
        <f>IF(Table1[[#This Row],[Checking_Account]]="NA", "No", "Yes")</f>
        <v>Yes</v>
      </c>
      <c r="L482" s="2">
        <v>3573</v>
      </c>
      <c r="M482" t="s">
        <v>37</v>
      </c>
      <c r="N482">
        <v>12</v>
      </c>
      <c r="O482" t="s">
        <v>25</v>
      </c>
      <c r="P482" t="s">
        <v>22</v>
      </c>
      <c r="Q482" t="s">
        <v>28</v>
      </c>
      <c r="R482" t="s">
        <v>34</v>
      </c>
      <c r="S482" s="2">
        <v>297.75</v>
      </c>
      <c r="T482" s="2">
        <v>3573</v>
      </c>
      <c r="U482" t="str">
        <f>IF(AND(Table1[[#This Row],[Credit_Category]]="High (5K-10K)", Table1[[#This Row],[Duration_Group]]="Long-term (&gt;24m)", Table1[[#This Row],[Purpose_Category]]="Low"), "High Risk", "Normal")</f>
        <v>Normal</v>
      </c>
      <c r="V48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6.0730000000000004</v>
      </c>
      <c r="W482" t="str">
        <f>IF(Table1[[#This Row],[Risk_Score]]&lt;=4,"Low Risk",IF(Table1[[#This Row],[Risk_Score]]&lt;=8,"Medium Risk",IF(Table1[[#This Row],[Risk_Score]]&lt;=12,"High Risk","Very High Risk")))</f>
        <v>Medium Risk</v>
      </c>
    </row>
    <row r="483" spans="1:23" x14ac:dyDescent="0.2">
      <c r="A483" s="2">
        <v>482</v>
      </c>
      <c r="B483">
        <v>26</v>
      </c>
      <c r="C483" t="s">
        <v>45</v>
      </c>
      <c r="D483" t="s">
        <v>18</v>
      </c>
      <c r="E483">
        <v>2</v>
      </c>
      <c r="F483" t="s">
        <v>27</v>
      </c>
      <c r="G483" t="s">
        <v>19</v>
      </c>
      <c r="H483" t="s">
        <v>21</v>
      </c>
      <c r="I483" t="str">
        <f>IF(Table1[[#This Row],[Saving_Account]]="NA", "No", "Yes")</f>
        <v>Yes</v>
      </c>
      <c r="J483" t="s">
        <v>30</v>
      </c>
      <c r="K483" t="str">
        <f>IF(Table1[[#This Row],[Checking_Account]]="NA", "No", "Yes")</f>
        <v>Yes</v>
      </c>
      <c r="L483" s="2">
        <v>1201</v>
      </c>
      <c r="M483" t="s">
        <v>24</v>
      </c>
      <c r="N483">
        <v>24</v>
      </c>
      <c r="O483" t="s">
        <v>43</v>
      </c>
      <c r="P483" t="s">
        <v>42</v>
      </c>
      <c r="Q483" t="s">
        <v>44</v>
      </c>
      <c r="R483" t="s">
        <v>34</v>
      </c>
      <c r="S483" s="2">
        <v>50.04</v>
      </c>
      <c r="T483" s="2">
        <v>600.5</v>
      </c>
      <c r="U483" t="str">
        <f>IF(AND(Table1[[#This Row],[Credit_Category]]="High (5K-10K)", Table1[[#This Row],[Duration_Group]]="Long-term (&gt;24m)", Table1[[#This Row],[Purpose_Category]]="Low"), "High Risk", "Normal")</f>
        <v>Normal</v>
      </c>
      <c r="V48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2.7010000000000001</v>
      </c>
      <c r="W483" t="str">
        <f>IF(Table1[[#This Row],[Risk_Score]]&lt;=4,"Low Risk",IF(Table1[[#This Row],[Risk_Score]]&lt;=8,"Medium Risk",IF(Table1[[#This Row],[Risk_Score]]&lt;=12,"High Risk","Very High Risk")))</f>
        <v>Low Risk</v>
      </c>
    </row>
    <row r="484" spans="1:23" x14ac:dyDescent="0.2">
      <c r="A484" s="2">
        <v>483</v>
      </c>
      <c r="B484">
        <v>57</v>
      </c>
      <c r="C484" t="s">
        <v>23</v>
      </c>
      <c r="D484" t="s">
        <v>29</v>
      </c>
      <c r="E484">
        <v>2</v>
      </c>
      <c r="F484" t="s">
        <v>27</v>
      </c>
      <c r="G484" t="s">
        <v>48</v>
      </c>
      <c r="H484" t="s">
        <v>50</v>
      </c>
      <c r="I484" t="str">
        <f>IF(Table1[[#This Row],[Saving_Account]]="NA", "No", "Yes")</f>
        <v>Yes</v>
      </c>
      <c r="J484" t="s">
        <v>21</v>
      </c>
      <c r="K484" t="str">
        <f>IF(Table1[[#This Row],[Checking_Account]]="NA", "No", "Yes")</f>
        <v>Yes</v>
      </c>
      <c r="L484" s="2">
        <v>3622</v>
      </c>
      <c r="M484" t="s">
        <v>37</v>
      </c>
      <c r="N484">
        <v>30</v>
      </c>
      <c r="O484" t="s">
        <v>33</v>
      </c>
      <c r="P484" t="s">
        <v>41</v>
      </c>
      <c r="Q484" t="s">
        <v>28</v>
      </c>
      <c r="R484" t="s">
        <v>47</v>
      </c>
      <c r="S484" s="2">
        <v>120.73</v>
      </c>
      <c r="T484" s="2">
        <v>1448.8</v>
      </c>
      <c r="U484" t="str">
        <f>IF(AND(Table1[[#This Row],[Credit_Category]]="High (5K-10K)", Table1[[#This Row],[Duration_Group]]="Long-term (&gt;24m)", Table1[[#This Row],[Purpose_Category]]="Low"), "High Risk", "Normal")</f>
        <v>Normal</v>
      </c>
      <c r="V48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5.6219999999999999</v>
      </c>
      <c r="W484" t="str">
        <f>IF(Table1[[#This Row],[Risk_Score]]&lt;=4,"Low Risk",IF(Table1[[#This Row],[Risk_Score]]&lt;=8,"Medium Risk",IF(Table1[[#This Row],[Risk_Score]]&lt;=12,"High Risk","Very High Risk")))</f>
        <v>Medium Risk</v>
      </c>
    </row>
    <row r="485" spans="1:23" x14ac:dyDescent="0.2">
      <c r="A485" s="2">
        <v>484</v>
      </c>
      <c r="B485">
        <v>30</v>
      </c>
      <c r="C485" t="s">
        <v>45</v>
      </c>
      <c r="D485" t="s">
        <v>29</v>
      </c>
      <c r="E485">
        <v>2</v>
      </c>
      <c r="F485" t="s">
        <v>27</v>
      </c>
      <c r="G485" t="s">
        <v>19</v>
      </c>
      <c r="H485" t="s">
        <v>50</v>
      </c>
      <c r="I485" t="str">
        <f>IF(Table1[[#This Row],[Saving_Account]]="NA", "No", "Yes")</f>
        <v>Yes</v>
      </c>
      <c r="J485" t="s">
        <v>20</v>
      </c>
      <c r="K485" t="str">
        <f>IF(Table1[[#This Row],[Checking_Account]]="NA", "No", "Yes")</f>
        <v>No</v>
      </c>
      <c r="L485" s="2">
        <v>960</v>
      </c>
      <c r="M485" t="s">
        <v>24</v>
      </c>
      <c r="N485">
        <v>15</v>
      </c>
      <c r="O485" t="s">
        <v>43</v>
      </c>
      <c r="P485" t="s">
        <v>41</v>
      </c>
      <c r="Q485" t="s">
        <v>28</v>
      </c>
      <c r="R485" t="s">
        <v>47</v>
      </c>
      <c r="S485" s="2">
        <v>64</v>
      </c>
      <c r="T485" s="2">
        <v>768</v>
      </c>
      <c r="U485" t="str">
        <f>IF(AND(Table1[[#This Row],[Credit_Category]]="High (5K-10K)", Table1[[#This Row],[Duration_Group]]="Long-term (&gt;24m)", Table1[[#This Row],[Purpose_Category]]="Low"), "High Risk", "Normal")</f>
        <v>Normal</v>
      </c>
      <c r="V48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1.46</v>
      </c>
      <c r="W485" t="str">
        <f>IF(Table1[[#This Row],[Risk_Score]]&lt;=4,"Low Risk",IF(Table1[[#This Row],[Risk_Score]]&lt;=8,"Medium Risk",IF(Table1[[#This Row],[Risk_Score]]&lt;=12,"High Risk","Very High Risk")))</f>
        <v>Low Risk</v>
      </c>
    </row>
    <row r="486" spans="1:23" x14ac:dyDescent="0.2">
      <c r="A486" s="2">
        <v>485</v>
      </c>
      <c r="B486">
        <v>44</v>
      </c>
      <c r="C486" t="s">
        <v>36</v>
      </c>
      <c r="D486" t="s">
        <v>18</v>
      </c>
      <c r="E486">
        <v>2</v>
      </c>
      <c r="F486" t="s">
        <v>27</v>
      </c>
      <c r="G486" t="s">
        <v>19</v>
      </c>
      <c r="H486" t="s">
        <v>46</v>
      </c>
      <c r="I486" t="str">
        <f>IF(Table1[[#This Row],[Saving_Account]]="NA", "No", "Yes")</f>
        <v>Yes</v>
      </c>
      <c r="J486" t="s">
        <v>20</v>
      </c>
      <c r="K486" t="str">
        <f>IF(Table1[[#This Row],[Checking_Account]]="NA", "No", "Yes")</f>
        <v>No</v>
      </c>
      <c r="L486" s="2">
        <v>1163</v>
      </c>
      <c r="M486" t="s">
        <v>24</v>
      </c>
      <c r="N486">
        <v>12</v>
      </c>
      <c r="O486" t="s">
        <v>25</v>
      </c>
      <c r="P486" t="s">
        <v>42</v>
      </c>
      <c r="Q486" t="s">
        <v>44</v>
      </c>
      <c r="R486" t="s">
        <v>47</v>
      </c>
      <c r="S486" s="2">
        <v>96.92</v>
      </c>
      <c r="T486" s="2">
        <v>1163</v>
      </c>
      <c r="U486" t="str">
        <f>IF(AND(Table1[[#This Row],[Credit_Category]]="High (5K-10K)", Table1[[#This Row],[Duration_Group]]="Long-term (&gt;24m)", Table1[[#This Row],[Purpose_Category]]="Low"), "High Risk", "Normal")</f>
        <v>Normal</v>
      </c>
      <c r="V48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1.663</v>
      </c>
      <c r="W486" t="str">
        <f>IF(Table1[[#This Row],[Risk_Score]]&lt;=4,"Low Risk",IF(Table1[[#This Row],[Risk_Score]]&lt;=8,"Medium Risk",IF(Table1[[#This Row],[Risk_Score]]&lt;=12,"High Risk","Very High Risk")))</f>
        <v>Low Risk</v>
      </c>
    </row>
    <row r="487" spans="1:23" x14ac:dyDescent="0.2">
      <c r="A487" s="2">
        <v>486</v>
      </c>
      <c r="B487">
        <v>47</v>
      </c>
      <c r="C487" t="s">
        <v>36</v>
      </c>
      <c r="D487" t="s">
        <v>18</v>
      </c>
      <c r="E487">
        <v>3</v>
      </c>
      <c r="F487" t="s">
        <v>49</v>
      </c>
      <c r="G487" t="s">
        <v>19</v>
      </c>
      <c r="H487" t="s">
        <v>21</v>
      </c>
      <c r="I487" t="str">
        <f>IF(Table1[[#This Row],[Saving_Account]]="NA", "No", "Yes")</f>
        <v>Yes</v>
      </c>
      <c r="J487" t="s">
        <v>30</v>
      </c>
      <c r="K487" t="str">
        <f>IF(Table1[[#This Row],[Checking_Account]]="NA", "No", "Yes")</f>
        <v>Yes</v>
      </c>
      <c r="L487" s="2">
        <v>1209</v>
      </c>
      <c r="M487" t="s">
        <v>24</v>
      </c>
      <c r="N487">
        <v>6</v>
      </c>
      <c r="O487" t="s">
        <v>25</v>
      </c>
      <c r="P487" t="s">
        <v>42</v>
      </c>
      <c r="Q487" t="s">
        <v>44</v>
      </c>
      <c r="R487" t="s">
        <v>34</v>
      </c>
      <c r="S487" s="2">
        <v>201.5</v>
      </c>
      <c r="T487" s="2">
        <v>2418</v>
      </c>
      <c r="U487" t="str">
        <f>IF(AND(Table1[[#This Row],[Credit_Category]]="High (5K-10K)", Table1[[#This Row],[Duration_Group]]="Long-term (&gt;24m)", Table1[[#This Row],[Purpose_Category]]="Low"), "High Risk", "Normal")</f>
        <v>Normal</v>
      </c>
      <c r="V48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2.2090000000000001</v>
      </c>
      <c r="W487" t="str">
        <f>IF(Table1[[#This Row],[Risk_Score]]&lt;=4,"Low Risk",IF(Table1[[#This Row],[Risk_Score]]&lt;=8,"Medium Risk",IF(Table1[[#This Row],[Risk_Score]]&lt;=12,"High Risk","Very High Risk")))</f>
        <v>Low Risk</v>
      </c>
    </row>
    <row r="488" spans="1:23" x14ac:dyDescent="0.2">
      <c r="A488" s="2">
        <v>487</v>
      </c>
      <c r="B488">
        <v>52</v>
      </c>
      <c r="C488" t="s">
        <v>23</v>
      </c>
      <c r="D488" t="s">
        <v>18</v>
      </c>
      <c r="E488">
        <v>2</v>
      </c>
      <c r="F488" t="s">
        <v>27</v>
      </c>
      <c r="G488" t="s">
        <v>19</v>
      </c>
      <c r="H488" t="s">
        <v>21</v>
      </c>
      <c r="I488" t="str">
        <f>IF(Table1[[#This Row],[Saving_Account]]="NA", "No", "Yes")</f>
        <v>Yes</v>
      </c>
      <c r="J488" t="s">
        <v>20</v>
      </c>
      <c r="K488" t="str">
        <f>IF(Table1[[#This Row],[Checking_Account]]="NA", "No", "Yes")</f>
        <v>No</v>
      </c>
      <c r="L488" s="2">
        <v>3077</v>
      </c>
      <c r="M488" t="s">
        <v>37</v>
      </c>
      <c r="N488">
        <v>12</v>
      </c>
      <c r="O488" t="s">
        <v>25</v>
      </c>
      <c r="P488" t="s">
        <v>22</v>
      </c>
      <c r="Q488" t="s">
        <v>28</v>
      </c>
      <c r="R488" t="s">
        <v>26</v>
      </c>
      <c r="S488" s="2">
        <v>256.42</v>
      </c>
      <c r="T488" s="2">
        <v>3077</v>
      </c>
      <c r="U488" t="str">
        <f>IF(AND(Table1[[#This Row],[Credit_Category]]="High (5K-10K)", Table1[[#This Row],[Duration_Group]]="Long-term (&gt;24m)", Table1[[#This Row],[Purpose_Category]]="Low"), "High Risk", "Normal")</f>
        <v>Normal</v>
      </c>
      <c r="V48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5.577</v>
      </c>
      <c r="W488" t="str">
        <f>IF(Table1[[#This Row],[Risk_Score]]&lt;=4,"Low Risk",IF(Table1[[#This Row],[Risk_Score]]&lt;=8,"Medium Risk",IF(Table1[[#This Row],[Risk_Score]]&lt;=12,"High Risk","Very High Risk")))</f>
        <v>Medium Risk</v>
      </c>
    </row>
    <row r="489" spans="1:23" x14ac:dyDescent="0.2">
      <c r="A489" s="2">
        <v>488</v>
      </c>
      <c r="B489">
        <v>62</v>
      </c>
      <c r="C489" t="s">
        <v>23</v>
      </c>
      <c r="D489" t="s">
        <v>29</v>
      </c>
      <c r="E489">
        <v>2</v>
      </c>
      <c r="F489" t="s">
        <v>27</v>
      </c>
      <c r="G489" t="s">
        <v>40</v>
      </c>
      <c r="H489" t="s">
        <v>21</v>
      </c>
      <c r="I489" t="str">
        <f>IF(Table1[[#This Row],[Saving_Account]]="NA", "No", "Yes")</f>
        <v>Yes</v>
      </c>
      <c r="J489" t="s">
        <v>20</v>
      </c>
      <c r="K489" t="str">
        <f>IF(Table1[[#This Row],[Checking_Account]]="NA", "No", "Yes")</f>
        <v>No</v>
      </c>
      <c r="L489" s="2">
        <v>3757</v>
      </c>
      <c r="M489" t="s">
        <v>37</v>
      </c>
      <c r="N489">
        <v>24</v>
      </c>
      <c r="O489" t="s">
        <v>43</v>
      </c>
      <c r="P489" t="s">
        <v>42</v>
      </c>
      <c r="Q489" t="s">
        <v>44</v>
      </c>
      <c r="R489" t="s">
        <v>26</v>
      </c>
      <c r="S489" s="2">
        <v>156.54</v>
      </c>
      <c r="T489" s="2">
        <v>1878.5</v>
      </c>
      <c r="U489" t="str">
        <f>IF(AND(Table1[[#This Row],[Credit_Category]]="High (5K-10K)", Table1[[#This Row],[Duration_Group]]="Long-term (&gt;24m)", Table1[[#This Row],[Purpose_Category]]="Low"), "High Risk", "Normal")</f>
        <v>Normal</v>
      </c>
      <c r="V48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6.2569999999999997</v>
      </c>
      <c r="W489" t="str">
        <f>IF(Table1[[#This Row],[Risk_Score]]&lt;=4,"Low Risk",IF(Table1[[#This Row],[Risk_Score]]&lt;=8,"Medium Risk",IF(Table1[[#This Row],[Risk_Score]]&lt;=12,"High Risk","Very High Risk")))</f>
        <v>Medium Risk</v>
      </c>
    </row>
    <row r="490" spans="1:23" x14ac:dyDescent="0.2">
      <c r="A490" s="2">
        <v>489</v>
      </c>
      <c r="B490">
        <v>35</v>
      </c>
      <c r="C490" t="s">
        <v>45</v>
      </c>
      <c r="D490" t="s">
        <v>18</v>
      </c>
      <c r="E490">
        <v>1</v>
      </c>
      <c r="F490" t="s">
        <v>38</v>
      </c>
      <c r="G490" t="s">
        <v>48</v>
      </c>
      <c r="H490" t="s">
        <v>30</v>
      </c>
      <c r="I490" t="str">
        <f>IF(Table1[[#This Row],[Saving_Account]]="NA", "No", "Yes")</f>
        <v>Yes</v>
      </c>
      <c r="J490" t="s">
        <v>20</v>
      </c>
      <c r="K490" t="str">
        <f>IF(Table1[[#This Row],[Checking_Account]]="NA", "No", "Yes")</f>
        <v>No</v>
      </c>
      <c r="L490" s="2">
        <v>1418</v>
      </c>
      <c r="M490" t="s">
        <v>24</v>
      </c>
      <c r="N490">
        <v>10</v>
      </c>
      <c r="O490" t="s">
        <v>25</v>
      </c>
      <c r="P490" t="s">
        <v>42</v>
      </c>
      <c r="Q490" t="s">
        <v>44</v>
      </c>
      <c r="R490" t="s">
        <v>34</v>
      </c>
      <c r="S490" s="2">
        <v>141.80000000000001</v>
      </c>
      <c r="T490" s="2">
        <v>1701.6</v>
      </c>
      <c r="U490" t="str">
        <f>IF(AND(Table1[[#This Row],[Credit_Category]]="High (5K-10K)", Table1[[#This Row],[Duration_Group]]="Long-term (&gt;24m)", Table1[[#This Row],[Purpose_Category]]="Low"), "High Risk", "Normal")</f>
        <v>Normal</v>
      </c>
      <c r="V49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2.4180000000000001</v>
      </c>
      <c r="W490" t="str">
        <f>IF(Table1[[#This Row],[Risk_Score]]&lt;=4,"Low Risk",IF(Table1[[#This Row],[Risk_Score]]&lt;=8,"Medium Risk",IF(Table1[[#This Row],[Risk_Score]]&lt;=12,"High Risk","Very High Risk")))</f>
        <v>Low Risk</v>
      </c>
    </row>
    <row r="491" spans="1:23" x14ac:dyDescent="0.2">
      <c r="A491" s="2">
        <v>490</v>
      </c>
      <c r="B491">
        <v>26</v>
      </c>
      <c r="C491" t="s">
        <v>45</v>
      </c>
      <c r="D491" t="s">
        <v>18</v>
      </c>
      <c r="E491">
        <v>2</v>
      </c>
      <c r="F491" t="s">
        <v>27</v>
      </c>
      <c r="G491" t="s">
        <v>48</v>
      </c>
      <c r="H491" t="s">
        <v>21</v>
      </c>
      <c r="I491" t="str">
        <f>IF(Table1[[#This Row],[Saving_Account]]="NA", "No", "Yes")</f>
        <v>Yes</v>
      </c>
      <c r="J491" t="s">
        <v>20</v>
      </c>
      <c r="K491" t="str">
        <f>IF(Table1[[#This Row],[Checking_Account]]="NA", "No", "Yes")</f>
        <v>No</v>
      </c>
      <c r="L491" s="2">
        <v>3518</v>
      </c>
      <c r="M491" t="s">
        <v>37</v>
      </c>
      <c r="N491">
        <v>6</v>
      </c>
      <c r="O491" t="s">
        <v>25</v>
      </c>
      <c r="P491" t="s">
        <v>42</v>
      </c>
      <c r="Q491" t="s">
        <v>44</v>
      </c>
      <c r="R491" t="s">
        <v>26</v>
      </c>
      <c r="S491" s="2">
        <v>586.33000000000004</v>
      </c>
      <c r="T491" s="2">
        <v>7036</v>
      </c>
      <c r="U491" t="str">
        <f>IF(AND(Table1[[#This Row],[Credit_Category]]="High (5K-10K)", Table1[[#This Row],[Duration_Group]]="Long-term (&gt;24m)", Table1[[#This Row],[Purpose_Category]]="Low"), "High Risk", "Normal")</f>
        <v>Normal</v>
      </c>
      <c r="V49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6.0179999999999998</v>
      </c>
      <c r="W491" t="str">
        <f>IF(Table1[[#This Row],[Risk_Score]]&lt;=4,"Low Risk",IF(Table1[[#This Row],[Risk_Score]]&lt;=8,"Medium Risk",IF(Table1[[#This Row],[Risk_Score]]&lt;=12,"High Risk","Very High Risk")))</f>
        <v>Medium Risk</v>
      </c>
    </row>
    <row r="492" spans="1:23" x14ac:dyDescent="0.2">
      <c r="A492" s="2">
        <v>491</v>
      </c>
      <c r="B492">
        <v>26</v>
      </c>
      <c r="C492" t="s">
        <v>45</v>
      </c>
      <c r="D492" t="s">
        <v>18</v>
      </c>
      <c r="E492">
        <v>2</v>
      </c>
      <c r="F492" t="s">
        <v>27</v>
      </c>
      <c r="G492" t="s">
        <v>19</v>
      </c>
      <c r="H492" t="s">
        <v>21</v>
      </c>
      <c r="I492" t="str">
        <f>IF(Table1[[#This Row],[Saving_Account]]="NA", "No", "Yes")</f>
        <v>Yes</v>
      </c>
      <c r="J492" t="s">
        <v>20</v>
      </c>
      <c r="K492" t="str">
        <f>IF(Table1[[#This Row],[Checking_Account]]="NA", "No", "Yes")</f>
        <v>No</v>
      </c>
      <c r="L492" s="2">
        <v>1934</v>
      </c>
      <c r="M492" t="s">
        <v>24</v>
      </c>
      <c r="N492">
        <v>12</v>
      </c>
      <c r="O492" t="s">
        <v>25</v>
      </c>
      <c r="P492" t="s">
        <v>22</v>
      </c>
      <c r="Q492" t="s">
        <v>28</v>
      </c>
      <c r="R492" t="s">
        <v>26</v>
      </c>
      <c r="S492" s="2">
        <v>161.16999999999999</v>
      </c>
      <c r="T492" s="2">
        <v>1934</v>
      </c>
      <c r="U492" t="str">
        <f>IF(AND(Table1[[#This Row],[Credit_Category]]="High (5K-10K)", Table1[[#This Row],[Duration_Group]]="Long-term (&gt;24m)", Table1[[#This Row],[Purpose_Category]]="Low"), "High Risk", "Normal")</f>
        <v>Normal</v>
      </c>
      <c r="V49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4.4340000000000002</v>
      </c>
      <c r="W492" t="str">
        <f>IF(Table1[[#This Row],[Risk_Score]]&lt;=4,"Low Risk",IF(Table1[[#This Row],[Risk_Score]]&lt;=8,"Medium Risk",IF(Table1[[#This Row],[Risk_Score]]&lt;=12,"High Risk","Very High Risk")))</f>
        <v>Medium Risk</v>
      </c>
    </row>
    <row r="493" spans="1:23" x14ac:dyDescent="0.2">
      <c r="A493" s="2">
        <v>492</v>
      </c>
      <c r="B493">
        <v>42</v>
      </c>
      <c r="C493" t="s">
        <v>36</v>
      </c>
      <c r="D493" t="s">
        <v>29</v>
      </c>
      <c r="E493">
        <v>3</v>
      </c>
      <c r="F493" t="s">
        <v>49</v>
      </c>
      <c r="G493" t="s">
        <v>40</v>
      </c>
      <c r="H493" t="s">
        <v>21</v>
      </c>
      <c r="I493" t="str">
        <f>IF(Table1[[#This Row],[Saving_Account]]="NA", "No", "Yes")</f>
        <v>Yes</v>
      </c>
      <c r="J493" t="s">
        <v>30</v>
      </c>
      <c r="K493" t="str">
        <f>IF(Table1[[#This Row],[Checking_Account]]="NA", "No", "Yes")</f>
        <v>Yes</v>
      </c>
      <c r="L493" s="2">
        <v>8318</v>
      </c>
      <c r="M493" t="s">
        <v>32</v>
      </c>
      <c r="N493">
        <v>27</v>
      </c>
      <c r="O493" t="s">
        <v>33</v>
      </c>
      <c r="P493" t="s">
        <v>51</v>
      </c>
      <c r="Q493" t="s">
        <v>52</v>
      </c>
      <c r="R493" t="s">
        <v>34</v>
      </c>
      <c r="S493" s="2">
        <v>308.07</v>
      </c>
      <c r="T493" s="2">
        <v>3696.89</v>
      </c>
      <c r="U493" t="str">
        <f>IF(AND(Table1[[#This Row],[Credit_Category]]="High (5K-10K)", Table1[[#This Row],[Duration_Group]]="Long-term (&gt;24m)", Table1[[#This Row],[Purpose_Category]]="Low"), "High Risk", "Normal")</f>
        <v>Normal</v>
      </c>
      <c r="V49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11.818</v>
      </c>
      <c r="W493" t="str">
        <f>IF(Table1[[#This Row],[Risk_Score]]&lt;=4,"Low Risk",IF(Table1[[#This Row],[Risk_Score]]&lt;=8,"Medium Risk",IF(Table1[[#This Row],[Risk_Score]]&lt;=12,"High Risk","Very High Risk")))</f>
        <v>High Risk</v>
      </c>
    </row>
    <row r="494" spans="1:23" x14ac:dyDescent="0.2">
      <c r="A494" s="2">
        <v>493</v>
      </c>
      <c r="B494">
        <v>27</v>
      </c>
      <c r="C494" t="s">
        <v>45</v>
      </c>
      <c r="D494" t="s">
        <v>29</v>
      </c>
      <c r="E494">
        <v>2</v>
      </c>
      <c r="F494" t="s">
        <v>27</v>
      </c>
      <c r="G494" t="s">
        <v>19</v>
      </c>
      <c r="H494" t="s">
        <v>30</v>
      </c>
      <c r="I494" t="str">
        <f>IF(Table1[[#This Row],[Saving_Account]]="NA", "No", "Yes")</f>
        <v>Yes</v>
      </c>
      <c r="J494" t="s">
        <v>20</v>
      </c>
      <c r="K494" t="str">
        <f>IF(Table1[[#This Row],[Checking_Account]]="NA", "No", "Yes")</f>
        <v>No</v>
      </c>
      <c r="L494" s="2">
        <v>1237</v>
      </c>
      <c r="M494" t="s">
        <v>24</v>
      </c>
      <c r="N494">
        <v>6</v>
      </c>
      <c r="O494" t="s">
        <v>25</v>
      </c>
      <c r="P494" t="s">
        <v>22</v>
      </c>
      <c r="Q494" t="s">
        <v>28</v>
      </c>
      <c r="R494" t="s">
        <v>34</v>
      </c>
      <c r="S494" s="2">
        <v>206.17</v>
      </c>
      <c r="T494" s="2">
        <v>2474</v>
      </c>
      <c r="U494" t="str">
        <f>IF(AND(Table1[[#This Row],[Credit_Category]]="High (5K-10K)", Table1[[#This Row],[Duration_Group]]="Long-term (&gt;24m)", Table1[[#This Row],[Purpose_Category]]="Low"), "High Risk", "Normal")</f>
        <v>Normal</v>
      </c>
      <c r="V49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2.7370000000000001</v>
      </c>
      <c r="W494" t="str">
        <f>IF(Table1[[#This Row],[Risk_Score]]&lt;=4,"Low Risk",IF(Table1[[#This Row],[Risk_Score]]&lt;=8,"Medium Risk",IF(Table1[[#This Row],[Risk_Score]]&lt;=12,"High Risk","Very High Risk")))</f>
        <v>Low Risk</v>
      </c>
    </row>
    <row r="495" spans="1:23" x14ac:dyDescent="0.2">
      <c r="A495" s="2">
        <v>494</v>
      </c>
      <c r="B495">
        <v>38</v>
      </c>
      <c r="C495" t="s">
        <v>36</v>
      </c>
      <c r="D495" t="s">
        <v>18</v>
      </c>
      <c r="E495">
        <v>2</v>
      </c>
      <c r="F495" t="s">
        <v>27</v>
      </c>
      <c r="G495" t="s">
        <v>19</v>
      </c>
      <c r="H495" t="s">
        <v>20</v>
      </c>
      <c r="I495" t="str">
        <f>IF(Table1[[#This Row],[Saving_Account]]="NA", "No", "Yes")</f>
        <v>No</v>
      </c>
      <c r="J495" t="s">
        <v>30</v>
      </c>
      <c r="K495" t="str">
        <f>IF(Table1[[#This Row],[Checking_Account]]="NA", "No", "Yes")</f>
        <v>Yes</v>
      </c>
      <c r="L495" s="2">
        <v>368</v>
      </c>
      <c r="M495" t="s">
        <v>24</v>
      </c>
      <c r="N495">
        <v>6</v>
      </c>
      <c r="O495" t="s">
        <v>25</v>
      </c>
      <c r="P495" t="s">
        <v>22</v>
      </c>
      <c r="Q495" t="s">
        <v>28</v>
      </c>
      <c r="R495" t="s">
        <v>34</v>
      </c>
      <c r="S495" s="2">
        <v>61.33</v>
      </c>
      <c r="T495" s="2">
        <v>736</v>
      </c>
      <c r="U495" t="str">
        <f>IF(AND(Table1[[#This Row],[Credit_Category]]="High (5K-10K)", Table1[[#This Row],[Duration_Group]]="Long-term (&gt;24m)", Table1[[#This Row],[Purpose_Category]]="Low"), "High Risk", "Normal")</f>
        <v>Normal</v>
      </c>
      <c r="V49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1.8679999999999999</v>
      </c>
      <c r="W495" t="str">
        <f>IF(Table1[[#This Row],[Risk_Score]]&lt;=4,"Low Risk",IF(Table1[[#This Row],[Risk_Score]]&lt;=8,"Medium Risk",IF(Table1[[#This Row],[Risk_Score]]&lt;=12,"High Risk","Very High Risk")))</f>
        <v>Low Risk</v>
      </c>
    </row>
    <row r="496" spans="1:23" x14ac:dyDescent="0.2">
      <c r="A496" s="2">
        <v>495</v>
      </c>
      <c r="B496">
        <v>39</v>
      </c>
      <c r="C496" t="s">
        <v>36</v>
      </c>
      <c r="D496" t="s">
        <v>18</v>
      </c>
      <c r="E496">
        <v>1</v>
      </c>
      <c r="F496" t="s">
        <v>38</v>
      </c>
      <c r="G496" t="s">
        <v>48</v>
      </c>
      <c r="H496" t="s">
        <v>21</v>
      </c>
      <c r="I496" t="str">
        <f>IF(Table1[[#This Row],[Saving_Account]]="NA", "No", "Yes")</f>
        <v>Yes</v>
      </c>
      <c r="J496" t="s">
        <v>21</v>
      </c>
      <c r="K496" t="str">
        <f>IF(Table1[[#This Row],[Checking_Account]]="NA", "No", "Yes")</f>
        <v>Yes</v>
      </c>
      <c r="L496" s="2">
        <v>2122</v>
      </c>
      <c r="M496" t="s">
        <v>37</v>
      </c>
      <c r="N496">
        <v>12</v>
      </c>
      <c r="O496" t="s">
        <v>25</v>
      </c>
      <c r="P496" t="s">
        <v>42</v>
      </c>
      <c r="Q496" t="s">
        <v>44</v>
      </c>
      <c r="R496" t="s">
        <v>26</v>
      </c>
      <c r="S496" s="2">
        <v>176.83</v>
      </c>
      <c r="T496" s="2">
        <v>2122</v>
      </c>
      <c r="U496" t="str">
        <f>IF(AND(Table1[[#This Row],[Credit_Category]]="High (5K-10K)", Table1[[#This Row],[Duration_Group]]="Long-term (&gt;24m)", Table1[[#This Row],[Purpose_Category]]="Low"), "High Risk", "Normal")</f>
        <v>Normal</v>
      </c>
      <c r="V49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4.1219999999999999</v>
      </c>
      <c r="W496" t="str">
        <f>IF(Table1[[#This Row],[Risk_Score]]&lt;=4,"Low Risk",IF(Table1[[#This Row],[Risk_Score]]&lt;=8,"Medium Risk",IF(Table1[[#This Row],[Risk_Score]]&lt;=12,"High Risk","Very High Risk")))</f>
        <v>Medium Risk</v>
      </c>
    </row>
    <row r="497" spans="1:23" x14ac:dyDescent="0.2">
      <c r="A497" s="2">
        <v>496</v>
      </c>
      <c r="B497">
        <v>20</v>
      </c>
      <c r="C497" t="s">
        <v>31</v>
      </c>
      <c r="D497" t="s">
        <v>18</v>
      </c>
      <c r="E497">
        <v>2</v>
      </c>
      <c r="F497" t="s">
        <v>27</v>
      </c>
      <c r="G497" t="s">
        <v>19</v>
      </c>
      <c r="H497" t="s">
        <v>20</v>
      </c>
      <c r="I497" t="str">
        <f>IF(Table1[[#This Row],[Saving_Account]]="NA", "No", "Yes")</f>
        <v>No</v>
      </c>
      <c r="J497" t="s">
        <v>21</v>
      </c>
      <c r="K497" t="str">
        <f>IF(Table1[[#This Row],[Checking_Account]]="NA", "No", "Yes")</f>
        <v>Yes</v>
      </c>
      <c r="L497" s="2">
        <v>2996</v>
      </c>
      <c r="M497" t="s">
        <v>37</v>
      </c>
      <c r="N497">
        <v>24</v>
      </c>
      <c r="O497" t="s">
        <v>43</v>
      </c>
      <c r="P497" t="s">
        <v>41</v>
      </c>
      <c r="Q497" t="s">
        <v>28</v>
      </c>
      <c r="R497" t="s">
        <v>26</v>
      </c>
      <c r="S497" s="2">
        <v>124.83</v>
      </c>
      <c r="T497" s="2">
        <v>1498</v>
      </c>
      <c r="U497" t="str">
        <f>IF(AND(Table1[[#This Row],[Credit_Category]]="High (5K-10K)", Table1[[#This Row],[Duration_Group]]="Long-term (&gt;24m)", Table1[[#This Row],[Purpose_Category]]="Low"), "High Risk", "Normal")</f>
        <v>Normal</v>
      </c>
      <c r="V49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6.9960000000000004</v>
      </c>
      <c r="W497" t="str">
        <f>IF(Table1[[#This Row],[Risk_Score]]&lt;=4,"Low Risk",IF(Table1[[#This Row],[Risk_Score]]&lt;=8,"Medium Risk",IF(Table1[[#This Row],[Risk_Score]]&lt;=12,"High Risk","Very High Risk")))</f>
        <v>Medium Risk</v>
      </c>
    </row>
    <row r="498" spans="1:23" x14ac:dyDescent="0.2">
      <c r="A498" s="2">
        <v>497</v>
      </c>
      <c r="B498">
        <v>29</v>
      </c>
      <c r="C498" t="s">
        <v>45</v>
      </c>
      <c r="D498" t="s">
        <v>18</v>
      </c>
      <c r="E498">
        <v>3</v>
      </c>
      <c r="F498" t="s">
        <v>49</v>
      </c>
      <c r="G498" t="s">
        <v>48</v>
      </c>
      <c r="H498" t="s">
        <v>30</v>
      </c>
      <c r="I498" t="str">
        <f>IF(Table1[[#This Row],[Saving_Account]]="NA", "No", "Yes")</f>
        <v>Yes</v>
      </c>
      <c r="J498" t="s">
        <v>30</v>
      </c>
      <c r="K498" t="str">
        <f>IF(Table1[[#This Row],[Checking_Account]]="NA", "No", "Yes")</f>
        <v>Yes</v>
      </c>
      <c r="L498" s="2">
        <v>9034</v>
      </c>
      <c r="M498" t="s">
        <v>32</v>
      </c>
      <c r="N498">
        <v>36</v>
      </c>
      <c r="O498" t="s">
        <v>33</v>
      </c>
      <c r="P498" t="s">
        <v>41</v>
      </c>
      <c r="Q498" t="s">
        <v>28</v>
      </c>
      <c r="R498" t="s">
        <v>34</v>
      </c>
      <c r="S498" s="2">
        <v>250.94</v>
      </c>
      <c r="T498" s="2">
        <v>3011.33</v>
      </c>
      <c r="U498" t="str">
        <f>IF(AND(Table1[[#This Row],[Credit_Category]]="High (5K-10K)", Table1[[#This Row],[Duration_Group]]="Long-term (&gt;24m)", Table1[[#This Row],[Purpose_Category]]="Low"), "High Risk", "Normal")</f>
        <v>Normal</v>
      </c>
      <c r="V49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11.534000000000001</v>
      </c>
      <c r="W498" t="str">
        <f>IF(Table1[[#This Row],[Risk_Score]]&lt;=4,"Low Risk",IF(Table1[[#This Row],[Risk_Score]]&lt;=8,"Medium Risk",IF(Table1[[#This Row],[Risk_Score]]&lt;=12,"High Risk","Very High Risk")))</f>
        <v>High Risk</v>
      </c>
    </row>
    <row r="499" spans="1:23" x14ac:dyDescent="0.2">
      <c r="A499" s="2">
        <v>498</v>
      </c>
      <c r="B499">
        <v>40</v>
      </c>
      <c r="C499" t="s">
        <v>36</v>
      </c>
      <c r="D499" t="s">
        <v>18</v>
      </c>
      <c r="E499">
        <v>2</v>
      </c>
      <c r="F499" t="s">
        <v>27</v>
      </c>
      <c r="G499" t="s">
        <v>19</v>
      </c>
      <c r="H499" t="s">
        <v>21</v>
      </c>
      <c r="I499" t="str">
        <f>IF(Table1[[#This Row],[Saving_Account]]="NA", "No", "Yes")</f>
        <v>Yes</v>
      </c>
      <c r="J499" t="s">
        <v>20</v>
      </c>
      <c r="K499" t="str">
        <f>IF(Table1[[#This Row],[Checking_Account]]="NA", "No", "Yes")</f>
        <v>No</v>
      </c>
      <c r="L499" s="2">
        <v>1585</v>
      </c>
      <c r="M499" t="s">
        <v>24</v>
      </c>
      <c r="N499">
        <v>24</v>
      </c>
      <c r="O499" t="s">
        <v>43</v>
      </c>
      <c r="P499" t="s">
        <v>41</v>
      </c>
      <c r="Q499" t="s">
        <v>28</v>
      </c>
      <c r="R499" t="s">
        <v>26</v>
      </c>
      <c r="S499" s="2">
        <v>66.040000000000006</v>
      </c>
      <c r="T499" s="2">
        <v>792.5</v>
      </c>
      <c r="U499" t="str">
        <f>IF(AND(Table1[[#This Row],[Credit_Category]]="High (5K-10K)", Table1[[#This Row],[Duration_Group]]="Long-term (&gt;24m)", Table1[[#This Row],[Purpose_Category]]="Low"), "High Risk", "Normal")</f>
        <v>Normal</v>
      </c>
      <c r="V49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4.085</v>
      </c>
      <c r="W499" t="str">
        <f>IF(Table1[[#This Row],[Risk_Score]]&lt;=4,"Low Risk",IF(Table1[[#This Row],[Risk_Score]]&lt;=8,"Medium Risk",IF(Table1[[#This Row],[Risk_Score]]&lt;=12,"High Risk","Very High Risk")))</f>
        <v>Medium Risk</v>
      </c>
    </row>
    <row r="500" spans="1:23" x14ac:dyDescent="0.2">
      <c r="A500" s="2">
        <v>499</v>
      </c>
      <c r="B500">
        <v>32</v>
      </c>
      <c r="C500" t="s">
        <v>45</v>
      </c>
      <c r="D500" t="s">
        <v>18</v>
      </c>
      <c r="E500">
        <v>1</v>
      </c>
      <c r="F500" t="s">
        <v>38</v>
      </c>
      <c r="G500" t="s">
        <v>19</v>
      </c>
      <c r="H500" t="s">
        <v>21</v>
      </c>
      <c r="I500" t="str">
        <f>IF(Table1[[#This Row],[Saving_Account]]="NA", "No", "Yes")</f>
        <v>Yes</v>
      </c>
      <c r="J500" t="s">
        <v>30</v>
      </c>
      <c r="K500" t="str">
        <f>IF(Table1[[#This Row],[Checking_Account]]="NA", "No", "Yes")</f>
        <v>Yes</v>
      </c>
      <c r="L500" s="2">
        <v>1301</v>
      </c>
      <c r="M500" t="s">
        <v>24</v>
      </c>
      <c r="N500">
        <v>18</v>
      </c>
      <c r="O500" t="s">
        <v>43</v>
      </c>
      <c r="P500" t="s">
        <v>22</v>
      </c>
      <c r="Q500" t="s">
        <v>28</v>
      </c>
      <c r="R500" t="s">
        <v>34</v>
      </c>
      <c r="S500" s="2">
        <v>72.28</v>
      </c>
      <c r="T500" s="2">
        <v>867.33</v>
      </c>
      <c r="U500" t="str">
        <f>IF(AND(Table1[[#This Row],[Credit_Category]]="High (5K-10K)", Table1[[#This Row],[Duration_Group]]="Long-term (&gt;24m)", Table1[[#This Row],[Purpose_Category]]="Low"), "High Risk", "Normal")</f>
        <v>Normal</v>
      </c>
      <c r="V50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2.3010000000000002</v>
      </c>
      <c r="W500" t="str">
        <f>IF(Table1[[#This Row],[Risk_Score]]&lt;=4,"Low Risk",IF(Table1[[#This Row],[Risk_Score]]&lt;=8,"Medium Risk",IF(Table1[[#This Row],[Risk_Score]]&lt;=12,"High Risk","Very High Risk")))</f>
        <v>Low Risk</v>
      </c>
    </row>
    <row r="501" spans="1:23" x14ac:dyDescent="0.2">
      <c r="A501" s="2">
        <v>500</v>
      </c>
      <c r="B501">
        <v>28</v>
      </c>
      <c r="C501" t="s">
        <v>45</v>
      </c>
      <c r="D501" t="s">
        <v>18</v>
      </c>
      <c r="E501">
        <v>2</v>
      </c>
      <c r="F501" t="s">
        <v>27</v>
      </c>
      <c r="G501" t="s">
        <v>19</v>
      </c>
      <c r="H501" t="s">
        <v>30</v>
      </c>
      <c r="I501" t="str">
        <f>IF(Table1[[#This Row],[Saving_Account]]="NA", "No", "Yes")</f>
        <v>Yes</v>
      </c>
      <c r="J501" t="s">
        <v>50</v>
      </c>
      <c r="K501" t="str">
        <f>IF(Table1[[#This Row],[Checking_Account]]="NA", "No", "Yes")</f>
        <v>Yes</v>
      </c>
      <c r="L501" s="2">
        <v>1323</v>
      </c>
      <c r="M501" t="s">
        <v>24</v>
      </c>
      <c r="N501">
        <v>6</v>
      </c>
      <c r="O501" t="s">
        <v>25</v>
      </c>
      <c r="P501" t="s">
        <v>42</v>
      </c>
      <c r="Q501" t="s">
        <v>44</v>
      </c>
      <c r="R501" t="s">
        <v>47</v>
      </c>
      <c r="S501" s="2">
        <v>220.5</v>
      </c>
      <c r="T501" s="2">
        <v>2646</v>
      </c>
      <c r="U501" t="str">
        <f>IF(AND(Table1[[#This Row],[Credit_Category]]="High (5K-10K)", Table1[[#This Row],[Duration_Group]]="Long-term (&gt;24m)", Table1[[#This Row],[Purpose_Category]]="Low"), "High Risk", "Normal")</f>
        <v>Normal</v>
      </c>
      <c r="V50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1.823</v>
      </c>
      <c r="W501" t="str">
        <f>IF(Table1[[#This Row],[Risk_Score]]&lt;=4,"Low Risk",IF(Table1[[#This Row],[Risk_Score]]&lt;=8,"Medium Risk",IF(Table1[[#This Row],[Risk_Score]]&lt;=12,"High Risk","Very High Risk")))</f>
        <v>Low Risk</v>
      </c>
    </row>
    <row r="502" spans="1:23" x14ac:dyDescent="0.2">
      <c r="A502" s="2">
        <v>501</v>
      </c>
      <c r="B502">
        <v>27</v>
      </c>
      <c r="C502" t="s">
        <v>45</v>
      </c>
      <c r="D502" t="s">
        <v>29</v>
      </c>
      <c r="E502">
        <v>2</v>
      </c>
      <c r="F502" t="s">
        <v>27</v>
      </c>
      <c r="G502" t="s">
        <v>19</v>
      </c>
      <c r="H502" t="s">
        <v>21</v>
      </c>
      <c r="I502" t="str">
        <f>IF(Table1[[#This Row],[Saving_Account]]="NA", "No", "Yes")</f>
        <v>Yes</v>
      </c>
      <c r="J502" t="s">
        <v>21</v>
      </c>
      <c r="K502" t="str">
        <f>IF(Table1[[#This Row],[Checking_Account]]="NA", "No", "Yes")</f>
        <v>Yes</v>
      </c>
      <c r="L502" s="2">
        <v>3123</v>
      </c>
      <c r="M502" t="s">
        <v>37</v>
      </c>
      <c r="N502">
        <v>24</v>
      </c>
      <c r="O502" t="s">
        <v>43</v>
      </c>
      <c r="P502" t="s">
        <v>42</v>
      </c>
      <c r="Q502" t="s">
        <v>44</v>
      </c>
      <c r="R502" t="s">
        <v>26</v>
      </c>
      <c r="S502" s="2">
        <v>130.13</v>
      </c>
      <c r="T502" s="2">
        <v>1561.5</v>
      </c>
      <c r="U502" t="str">
        <f>IF(AND(Table1[[#This Row],[Credit_Category]]="High (5K-10K)", Table1[[#This Row],[Duration_Group]]="Long-term (&gt;24m)", Table1[[#This Row],[Purpose_Category]]="Low"), "High Risk", "Normal")</f>
        <v>Normal</v>
      </c>
      <c r="V50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5.6230000000000002</v>
      </c>
      <c r="W502" t="str">
        <f>IF(Table1[[#This Row],[Risk_Score]]&lt;=4,"Low Risk",IF(Table1[[#This Row],[Risk_Score]]&lt;=8,"Medium Risk",IF(Table1[[#This Row],[Risk_Score]]&lt;=12,"High Risk","Very High Risk")))</f>
        <v>Medium Risk</v>
      </c>
    </row>
    <row r="503" spans="1:23" x14ac:dyDescent="0.2">
      <c r="A503" s="2">
        <v>502</v>
      </c>
      <c r="B503">
        <v>42</v>
      </c>
      <c r="C503" t="s">
        <v>36</v>
      </c>
      <c r="D503" t="s">
        <v>18</v>
      </c>
      <c r="E503">
        <v>2</v>
      </c>
      <c r="F503" t="s">
        <v>27</v>
      </c>
      <c r="G503" t="s">
        <v>40</v>
      </c>
      <c r="H503" t="s">
        <v>21</v>
      </c>
      <c r="I503" t="str">
        <f>IF(Table1[[#This Row],[Saving_Account]]="NA", "No", "Yes")</f>
        <v>Yes</v>
      </c>
      <c r="J503" t="s">
        <v>21</v>
      </c>
      <c r="K503" t="str">
        <f>IF(Table1[[#This Row],[Checking_Account]]="NA", "No", "Yes")</f>
        <v>Yes</v>
      </c>
      <c r="L503" s="2">
        <v>5493</v>
      </c>
      <c r="M503" t="s">
        <v>32</v>
      </c>
      <c r="N503">
        <v>36</v>
      </c>
      <c r="O503" t="s">
        <v>33</v>
      </c>
      <c r="P503" t="s">
        <v>42</v>
      </c>
      <c r="Q503" t="s">
        <v>44</v>
      </c>
      <c r="R503" t="s">
        <v>26</v>
      </c>
      <c r="S503" s="2">
        <v>152.58000000000001</v>
      </c>
      <c r="T503" s="2">
        <v>1831</v>
      </c>
      <c r="U503" t="str">
        <f>IF(AND(Table1[[#This Row],[Credit_Category]]="High (5K-10K)", Table1[[#This Row],[Duration_Group]]="Long-term (&gt;24m)", Table1[[#This Row],[Purpose_Category]]="Low"), "High Risk", "Normal")</f>
        <v>Normal</v>
      </c>
      <c r="V50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9.4930000000000003</v>
      </c>
      <c r="W503" t="str">
        <f>IF(Table1[[#This Row],[Risk_Score]]&lt;=4,"Low Risk",IF(Table1[[#This Row],[Risk_Score]]&lt;=8,"Medium Risk",IF(Table1[[#This Row],[Risk_Score]]&lt;=12,"High Risk","Very High Risk")))</f>
        <v>High Risk</v>
      </c>
    </row>
    <row r="504" spans="1:23" x14ac:dyDescent="0.2">
      <c r="A504" s="2">
        <v>503</v>
      </c>
      <c r="B504">
        <v>49</v>
      </c>
      <c r="C504" t="s">
        <v>36</v>
      </c>
      <c r="D504" t="s">
        <v>18</v>
      </c>
      <c r="E504">
        <v>2</v>
      </c>
      <c r="F504" t="s">
        <v>27</v>
      </c>
      <c r="G504" t="s">
        <v>19</v>
      </c>
      <c r="H504" t="s">
        <v>30</v>
      </c>
      <c r="I504" t="str">
        <f>IF(Table1[[#This Row],[Saving_Account]]="NA", "No", "Yes")</f>
        <v>Yes</v>
      </c>
      <c r="J504" t="s">
        <v>50</v>
      </c>
      <c r="K504" t="str">
        <f>IF(Table1[[#This Row],[Checking_Account]]="NA", "No", "Yes")</f>
        <v>Yes</v>
      </c>
      <c r="L504" s="2">
        <v>1126</v>
      </c>
      <c r="M504" t="s">
        <v>24</v>
      </c>
      <c r="N504">
        <v>9</v>
      </c>
      <c r="O504" t="s">
        <v>25</v>
      </c>
      <c r="P504" t="s">
        <v>22</v>
      </c>
      <c r="Q504" t="s">
        <v>28</v>
      </c>
      <c r="R504" t="s">
        <v>47</v>
      </c>
      <c r="S504" s="2">
        <v>125.11</v>
      </c>
      <c r="T504" s="2">
        <v>1501.33</v>
      </c>
      <c r="U504" t="str">
        <f>IF(AND(Table1[[#This Row],[Credit_Category]]="High (5K-10K)", Table1[[#This Row],[Duration_Group]]="Long-term (&gt;24m)", Table1[[#This Row],[Purpose_Category]]="Low"), "High Risk", "Normal")</f>
        <v>Normal</v>
      </c>
      <c r="V50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1.6259999999999999</v>
      </c>
      <c r="W504" t="str">
        <f>IF(Table1[[#This Row],[Risk_Score]]&lt;=4,"Low Risk",IF(Table1[[#This Row],[Risk_Score]]&lt;=8,"Medium Risk",IF(Table1[[#This Row],[Risk_Score]]&lt;=12,"High Risk","Very High Risk")))</f>
        <v>Low Risk</v>
      </c>
    </row>
    <row r="505" spans="1:23" x14ac:dyDescent="0.2">
      <c r="A505" s="2">
        <v>504</v>
      </c>
      <c r="B505">
        <v>38</v>
      </c>
      <c r="C505" t="s">
        <v>36</v>
      </c>
      <c r="D505" t="s">
        <v>18</v>
      </c>
      <c r="E505">
        <v>2</v>
      </c>
      <c r="F505" t="s">
        <v>27</v>
      </c>
      <c r="G505" t="s">
        <v>19</v>
      </c>
      <c r="H505" t="s">
        <v>30</v>
      </c>
      <c r="I505" t="str">
        <f>IF(Table1[[#This Row],[Saving_Account]]="NA", "No", "Yes")</f>
        <v>Yes</v>
      </c>
      <c r="J505" t="s">
        <v>30</v>
      </c>
      <c r="K505" t="str">
        <f>IF(Table1[[#This Row],[Checking_Account]]="NA", "No", "Yes")</f>
        <v>Yes</v>
      </c>
      <c r="L505" s="2">
        <v>1216</v>
      </c>
      <c r="M505" t="s">
        <v>24</v>
      </c>
      <c r="N505">
        <v>24</v>
      </c>
      <c r="O505" t="s">
        <v>43</v>
      </c>
      <c r="P505" t="s">
        <v>22</v>
      </c>
      <c r="Q505" t="s">
        <v>28</v>
      </c>
      <c r="R505" t="s">
        <v>34</v>
      </c>
      <c r="S505" s="2">
        <v>50.67</v>
      </c>
      <c r="T505" s="2">
        <v>608</v>
      </c>
      <c r="U505" t="str">
        <f>IF(AND(Table1[[#This Row],[Credit_Category]]="High (5K-10K)", Table1[[#This Row],[Duration_Group]]="Long-term (&gt;24m)", Table1[[#This Row],[Purpose_Category]]="Low"), "High Risk", "Normal")</f>
        <v>Normal</v>
      </c>
      <c r="V50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2.7160000000000002</v>
      </c>
      <c r="W505" t="str">
        <f>IF(Table1[[#This Row],[Risk_Score]]&lt;=4,"Low Risk",IF(Table1[[#This Row],[Risk_Score]]&lt;=8,"Medium Risk",IF(Table1[[#This Row],[Risk_Score]]&lt;=12,"High Risk","Very High Risk")))</f>
        <v>Low Risk</v>
      </c>
    </row>
    <row r="506" spans="1:23" x14ac:dyDescent="0.2">
      <c r="A506" s="2">
        <v>505</v>
      </c>
      <c r="B506">
        <v>24</v>
      </c>
      <c r="C506" t="s">
        <v>31</v>
      </c>
      <c r="D506" t="s">
        <v>29</v>
      </c>
      <c r="E506">
        <v>2</v>
      </c>
      <c r="F506" t="s">
        <v>27</v>
      </c>
      <c r="G506" t="s">
        <v>48</v>
      </c>
      <c r="H506" t="s">
        <v>21</v>
      </c>
      <c r="I506" t="str">
        <f>IF(Table1[[#This Row],[Saving_Account]]="NA", "No", "Yes")</f>
        <v>Yes</v>
      </c>
      <c r="J506" t="s">
        <v>21</v>
      </c>
      <c r="K506" t="str">
        <f>IF(Table1[[#This Row],[Checking_Account]]="NA", "No", "Yes")</f>
        <v>Yes</v>
      </c>
      <c r="L506" s="2">
        <v>1207</v>
      </c>
      <c r="M506" t="s">
        <v>24</v>
      </c>
      <c r="N506">
        <v>24</v>
      </c>
      <c r="O506" t="s">
        <v>43</v>
      </c>
      <c r="P506" t="s">
        <v>42</v>
      </c>
      <c r="Q506" t="s">
        <v>44</v>
      </c>
      <c r="R506" t="s">
        <v>26</v>
      </c>
      <c r="S506" s="2">
        <v>50.29</v>
      </c>
      <c r="T506" s="2">
        <v>603.5</v>
      </c>
      <c r="U506" t="str">
        <f>IF(AND(Table1[[#This Row],[Credit_Category]]="High (5K-10K)", Table1[[#This Row],[Duration_Group]]="Long-term (&gt;24m)", Table1[[#This Row],[Purpose_Category]]="Low"), "High Risk", "Normal")</f>
        <v>Normal</v>
      </c>
      <c r="V50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5.2069999999999999</v>
      </c>
      <c r="W506" t="str">
        <f>IF(Table1[[#This Row],[Risk_Score]]&lt;=4,"Low Risk",IF(Table1[[#This Row],[Risk_Score]]&lt;=8,"Medium Risk",IF(Table1[[#This Row],[Risk_Score]]&lt;=12,"High Risk","Very High Risk")))</f>
        <v>Medium Risk</v>
      </c>
    </row>
    <row r="507" spans="1:23" x14ac:dyDescent="0.2">
      <c r="A507" s="2">
        <v>506</v>
      </c>
      <c r="B507">
        <v>27</v>
      </c>
      <c r="C507" t="s">
        <v>45</v>
      </c>
      <c r="D507" t="s">
        <v>18</v>
      </c>
      <c r="E507">
        <v>1</v>
      </c>
      <c r="F507" t="s">
        <v>38</v>
      </c>
      <c r="G507" t="s">
        <v>19</v>
      </c>
      <c r="H507" t="s">
        <v>20</v>
      </c>
      <c r="I507" t="str">
        <f>IF(Table1[[#This Row],[Saving_Account]]="NA", "No", "Yes")</f>
        <v>No</v>
      </c>
      <c r="J507" t="s">
        <v>20</v>
      </c>
      <c r="K507" t="str">
        <f>IF(Table1[[#This Row],[Checking_Account]]="NA", "No", "Yes")</f>
        <v>No</v>
      </c>
      <c r="L507" s="2">
        <v>1309</v>
      </c>
      <c r="M507" t="s">
        <v>24</v>
      </c>
      <c r="N507">
        <v>10</v>
      </c>
      <c r="O507" t="s">
        <v>25</v>
      </c>
      <c r="P507" t="s">
        <v>42</v>
      </c>
      <c r="Q507" t="s">
        <v>44</v>
      </c>
      <c r="R507" t="s">
        <v>20</v>
      </c>
      <c r="S507" s="2">
        <v>130.9</v>
      </c>
      <c r="T507" s="2">
        <v>1570.8</v>
      </c>
      <c r="U507" t="str">
        <f>IF(AND(Table1[[#This Row],[Credit_Category]]="High (5K-10K)", Table1[[#This Row],[Duration_Group]]="Long-term (&gt;24m)", Table1[[#This Row],[Purpose_Category]]="Low"), "High Risk", "Normal")</f>
        <v>Normal</v>
      </c>
      <c r="V50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4.3090000000000002</v>
      </c>
      <c r="W507" t="str">
        <f>IF(Table1[[#This Row],[Risk_Score]]&lt;=4,"Low Risk",IF(Table1[[#This Row],[Risk_Score]]&lt;=8,"Medium Risk",IF(Table1[[#This Row],[Risk_Score]]&lt;=12,"High Risk","Very High Risk")))</f>
        <v>Medium Risk</v>
      </c>
    </row>
    <row r="508" spans="1:23" x14ac:dyDescent="0.2">
      <c r="A508" s="2">
        <v>507</v>
      </c>
      <c r="B508">
        <v>36</v>
      </c>
      <c r="C508" t="s">
        <v>36</v>
      </c>
      <c r="D508" t="s">
        <v>18</v>
      </c>
      <c r="E508">
        <v>2</v>
      </c>
      <c r="F508" t="s">
        <v>27</v>
      </c>
      <c r="G508" t="s">
        <v>19</v>
      </c>
      <c r="H508" t="s">
        <v>46</v>
      </c>
      <c r="I508" t="str">
        <f>IF(Table1[[#This Row],[Saving_Account]]="NA", "No", "Yes")</f>
        <v>Yes</v>
      </c>
      <c r="J508" t="s">
        <v>50</v>
      </c>
      <c r="K508" t="str">
        <f>IF(Table1[[#This Row],[Checking_Account]]="NA", "No", "Yes")</f>
        <v>Yes</v>
      </c>
      <c r="L508" s="2">
        <v>2360</v>
      </c>
      <c r="M508" t="s">
        <v>37</v>
      </c>
      <c r="N508">
        <v>15</v>
      </c>
      <c r="O508" t="s">
        <v>43</v>
      </c>
      <c r="P508" t="s">
        <v>42</v>
      </c>
      <c r="Q508" t="s">
        <v>44</v>
      </c>
      <c r="R508" t="s">
        <v>47</v>
      </c>
      <c r="S508" s="2">
        <v>157.33000000000001</v>
      </c>
      <c r="T508" s="2">
        <v>1888</v>
      </c>
      <c r="U508" t="str">
        <f>IF(AND(Table1[[#This Row],[Credit_Category]]="High (5K-10K)", Table1[[#This Row],[Duration_Group]]="Long-term (&gt;24m)", Table1[[#This Row],[Purpose_Category]]="Low"), "High Risk", "Normal")</f>
        <v>Normal</v>
      </c>
      <c r="V50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2.86</v>
      </c>
      <c r="W508" t="str">
        <f>IF(Table1[[#This Row],[Risk_Score]]&lt;=4,"Low Risk",IF(Table1[[#This Row],[Risk_Score]]&lt;=8,"Medium Risk",IF(Table1[[#This Row],[Risk_Score]]&lt;=12,"High Risk","Very High Risk")))</f>
        <v>Low Risk</v>
      </c>
    </row>
    <row r="509" spans="1:23" x14ac:dyDescent="0.2">
      <c r="A509" s="2">
        <v>508</v>
      </c>
      <c r="B509">
        <v>34</v>
      </c>
      <c r="C509" t="s">
        <v>45</v>
      </c>
      <c r="D509" t="s">
        <v>18</v>
      </c>
      <c r="E509">
        <v>3</v>
      </c>
      <c r="F509" t="s">
        <v>49</v>
      </c>
      <c r="G509" t="s">
        <v>19</v>
      </c>
      <c r="H509" t="s">
        <v>30</v>
      </c>
      <c r="I509" t="str">
        <f>IF(Table1[[#This Row],[Saving_Account]]="NA", "No", "Yes")</f>
        <v>Yes</v>
      </c>
      <c r="J509" t="s">
        <v>30</v>
      </c>
      <c r="K509" t="str">
        <f>IF(Table1[[#This Row],[Checking_Account]]="NA", "No", "Yes")</f>
        <v>Yes</v>
      </c>
      <c r="L509" s="2">
        <v>6850</v>
      </c>
      <c r="M509" t="s">
        <v>32</v>
      </c>
      <c r="N509">
        <v>15</v>
      </c>
      <c r="O509" t="s">
        <v>43</v>
      </c>
      <c r="P509" t="s">
        <v>42</v>
      </c>
      <c r="Q509" t="s">
        <v>44</v>
      </c>
      <c r="R509" t="s">
        <v>34</v>
      </c>
      <c r="S509" s="2">
        <v>456.67</v>
      </c>
      <c r="T509" s="2">
        <v>5480</v>
      </c>
      <c r="U509" t="str">
        <f>IF(AND(Table1[[#This Row],[Credit_Category]]="High (5K-10K)", Table1[[#This Row],[Duration_Group]]="Long-term (&gt;24m)", Table1[[#This Row],[Purpose_Category]]="Low"), "High Risk", "Normal")</f>
        <v>Normal</v>
      </c>
      <c r="V50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7.85</v>
      </c>
      <c r="W509" t="str">
        <f>IF(Table1[[#This Row],[Risk_Score]]&lt;=4,"Low Risk",IF(Table1[[#This Row],[Risk_Score]]&lt;=8,"Medium Risk",IF(Table1[[#This Row],[Risk_Score]]&lt;=12,"High Risk","Very High Risk")))</f>
        <v>Medium Risk</v>
      </c>
    </row>
    <row r="510" spans="1:23" x14ac:dyDescent="0.2">
      <c r="A510" s="2">
        <v>509</v>
      </c>
      <c r="B510">
        <v>28</v>
      </c>
      <c r="C510" t="s">
        <v>45</v>
      </c>
      <c r="D510" t="s">
        <v>18</v>
      </c>
      <c r="E510">
        <v>2</v>
      </c>
      <c r="F510" t="s">
        <v>27</v>
      </c>
      <c r="G510" t="s">
        <v>19</v>
      </c>
      <c r="H510" t="s">
        <v>21</v>
      </c>
      <c r="I510" t="str">
        <f>IF(Table1[[#This Row],[Saving_Account]]="NA", "No", "Yes")</f>
        <v>Yes</v>
      </c>
      <c r="J510" t="s">
        <v>20</v>
      </c>
      <c r="K510" t="str">
        <f>IF(Table1[[#This Row],[Checking_Account]]="NA", "No", "Yes")</f>
        <v>No</v>
      </c>
      <c r="L510" s="2">
        <v>1413</v>
      </c>
      <c r="M510" t="s">
        <v>24</v>
      </c>
      <c r="N510">
        <v>24</v>
      </c>
      <c r="O510" t="s">
        <v>43</v>
      </c>
      <c r="P510" t="s">
        <v>22</v>
      </c>
      <c r="Q510" t="s">
        <v>28</v>
      </c>
      <c r="R510" t="s">
        <v>26</v>
      </c>
      <c r="S510" s="2">
        <v>58.88</v>
      </c>
      <c r="T510" s="2">
        <v>706.5</v>
      </c>
      <c r="U510" t="str">
        <f>IF(AND(Table1[[#This Row],[Credit_Category]]="High (5K-10K)", Table1[[#This Row],[Duration_Group]]="Long-term (&gt;24m)", Table1[[#This Row],[Purpose_Category]]="Low"), "High Risk", "Normal")</f>
        <v>Normal</v>
      </c>
      <c r="V51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3.9130000000000003</v>
      </c>
      <c r="W510" t="str">
        <f>IF(Table1[[#This Row],[Risk_Score]]&lt;=4,"Low Risk",IF(Table1[[#This Row],[Risk_Score]]&lt;=8,"Medium Risk",IF(Table1[[#This Row],[Risk_Score]]&lt;=12,"High Risk","Very High Risk")))</f>
        <v>Low Risk</v>
      </c>
    </row>
    <row r="511" spans="1:23" x14ac:dyDescent="0.2">
      <c r="A511" s="2">
        <v>510</v>
      </c>
      <c r="B511">
        <v>45</v>
      </c>
      <c r="C511" t="s">
        <v>36</v>
      </c>
      <c r="D511" t="s">
        <v>18</v>
      </c>
      <c r="E511">
        <v>3</v>
      </c>
      <c r="F511" t="s">
        <v>49</v>
      </c>
      <c r="G511" t="s">
        <v>19</v>
      </c>
      <c r="H511" t="s">
        <v>30</v>
      </c>
      <c r="I511" t="str">
        <f>IF(Table1[[#This Row],[Saving_Account]]="NA", "No", "Yes")</f>
        <v>Yes</v>
      </c>
      <c r="J511" t="s">
        <v>20</v>
      </c>
      <c r="K511" t="str">
        <f>IF(Table1[[#This Row],[Checking_Account]]="NA", "No", "Yes")</f>
        <v>No</v>
      </c>
      <c r="L511" s="2">
        <v>8588</v>
      </c>
      <c r="M511" t="s">
        <v>32</v>
      </c>
      <c r="N511">
        <v>39</v>
      </c>
      <c r="O511" t="s">
        <v>33</v>
      </c>
      <c r="P511" t="s">
        <v>42</v>
      </c>
      <c r="Q511" t="s">
        <v>44</v>
      </c>
      <c r="R511" t="s">
        <v>34</v>
      </c>
      <c r="S511" s="2">
        <v>220.21</v>
      </c>
      <c r="T511" s="2">
        <v>2642.46</v>
      </c>
      <c r="U511" t="str">
        <f>IF(AND(Table1[[#This Row],[Credit_Category]]="High (5K-10K)", Table1[[#This Row],[Duration_Group]]="Long-term (&gt;24m)", Table1[[#This Row],[Purpose_Category]]="Low"), "High Risk", "Normal")</f>
        <v>Normal</v>
      </c>
      <c r="V51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11.087999999999999</v>
      </c>
      <c r="W511" t="str">
        <f>IF(Table1[[#This Row],[Risk_Score]]&lt;=4,"Low Risk",IF(Table1[[#This Row],[Risk_Score]]&lt;=8,"Medium Risk",IF(Table1[[#This Row],[Risk_Score]]&lt;=12,"High Risk","Very High Risk")))</f>
        <v>High Risk</v>
      </c>
    </row>
    <row r="512" spans="1:23" x14ac:dyDescent="0.2">
      <c r="A512" s="2">
        <v>511</v>
      </c>
      <c r="B512">
        <v>26</v>
      </c>
      <c r="C512" t="s">
        <v>45</v>
      </c>
      <c r="D512" t="s">
        <v>18</v>
      </c>
      <c r="E512">
        <v>2</v>
      </c>
      <c r="F512" t="s">
        <v>27</v>
      </c>
      <c r="G512" t="s">
        <v>19</v>
      </c>
      <c r="H512" t="s">
        <v>21</v>
      </c>
      <c r="I512" t="str">
        <f>IF(Table1[[#This Row],[Saving_Account]]="NA", "No", "Yes")</f>
        <v>Yes</v>
      </c>
      <c r="J512" t="s">
        <v>21</v>
      </c>
      <c r="K512" t="str">
        <f>IF(Table1[[#This Row],[Checking_Account]]="NA", "No", "Yes")</f>
        <v>Yes</v>
      </c>
      <c r="L512" s="2">
        <v>759</v>
      </c>
      <c r="M512" t="s">
        <v>24</v>
      </c>
      <c r="N512">
        <v>12</v>
      </c>
      <c r="O512" t="s">
        <v>25</v>
      </c>
      <c r="P512" t="s">
        <v>42</v>
      </c>
      <c r="Q512" t="s">
        <v>44</v>
      </c>
      <c r="R512" t="s">
        <v>26</v>
      </c>
      <c r="S512" s="2">
        <v>63.25</v>
      </c>
      <c r="T512" s="2">
        <v>759</v>
      </c>
      <c r="U512" t="str">
        <f>IF(AND(Table1[[#This Row],[Credit_Category]]="High (5K-10K)", Table1[[#This Row],[Duration_Group]]="Long-term (&gt;24m)", Table1[[#This Row],[Purpose_Category]]="Low"), "High Risk", "Normal")</f>
        <v>Normal</v>
      </c>
      <c r="V51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3.2589999999999999</v>
      </c>
      <c r="W512" t="str">
        <f>IF(Table1[[#This Row],[Risk_Score]]&lt;=4,"Low Risk",IF(Table1[[#This Row],[Risk_Score]]&lt;=8,"Medium Risk",IF(Table1[[#This Row],[Risk_Score]]&lt;=12,"High Risk","Very High Risk")))</f>
        <v>Low Risk</v>
      </c>
    </row>
    <row r="513" spans="1:23" x14ac:dyDescent="0.2">
      <c r="A513" s="2">
        <v>512</v>
      </c>
      <c r="B513">
        <v>32</v>
      </c>
      <c r="C513" t="s">
        <v>45</v>
      </c>
      <c r="D513" t="s">
        <v>18</v>
      </c>
      <c r="E513">
        <v>3</v>
      </c>
      <c r="F513" t="s">
        <v>49</v>
      </c>
      <c r="G513" t="s">
        <v>40</v>
      </c>
      <c r="H513" t="s">
        <v>21</v>
      </c>
      <c r="I513" t="str">
        <f>IF(Table1[[#This Row],[Saving_Account]]="NA", "No", "Yes")</f>
        <v>Yes</v>
      </c>
      <c r="J513" t="s">
        <v>20</v>
      </c>
      <c r="K513" t="str">
        <f>IF(Table1[[#This Row],[Checking_Account]]="NA", "No", "Yes")</f>
        <v>No</v>
      </c>
      <c r="L513" s="2">
        <v>4686</v>
      </c>
      <c r="M513" t="s">
        <v>37</v>
      </c>
      <c r="N513">
        <v>36</v>
      </c>
      <c r="O513" t="s">
        <v>33</v>
      </c>
      <c r="P513" t="s">
        <v>42</v>
      </c>
      <c r="Q513" t="s">
        <v>44</v>
      </c>
      <c r="R513" t="s">
        <v>26</v>
      </c>
      <c r="S513" s="2">
        <v>130.16999999999999</v>
      </c>
      <c r="T513" s="2">
        <v>1562</v>
      </c>
      <c r="U513" t="str">
        <f>IF(AND(Table1[[#This Row],[Credit_Category]]="High (5K-10K)", Table1[[#This Row],[Duration_Group]]="Long-term (&gt;24m)", Table1[[#This Row],[Purpose_Category]]="Low"), "High Risk", "Normal")</f>
        <v>Normal</v>
      </c>
      <c r="V51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8.1859999999999999</v>
      </c>
      <c r="W513" t="str">
        <f>IF(Table1[[#This Row],[Risk_Score]]&lt;=4,"Low Risk",IF(Table1[[#This Row],[Risk_Score]]&lt;=8,"Medium Risk",IF(Table1[[#This Row],[Risk_Score]]&lt;=12,"High Risk","Very High Risk")))</f>
        <v>High Risk</v>
      </c>
    </row>
    <row r="514" spans="1:23" x14ac:dyDescent="0.2">
      <c r="A514" s="2">
        <v>513</v>
      </c>
      <c r="B514">
        <v>26</v>
      </c>
      <c r="C514" t="s">
        <v>45</v>
      </c>
      <c r="D514" t="s">
        <v>18</v>
      </c>
      <c r="E514">
        <v>2</v>
      </c>
      <c r="F514" t="s">
        <v>27</v>
      </c>
      <c r="G514" t="s">
        <v>48</v>
      </c>
      <c r="H514" t="s">
        <v>21</v>
      </c>
      <c r="I514" t="str">
        <f>IF(Table1[[#This Row],[Saving_Account]]="NA", "No", "Yes")</f>
        <v>Yes</v>
      </c>
      <c r="J514" t="s">
        <v>50</v>
      </c>
      <c r="K514" t="str">
        <f>IF(Table1[[#This Row],[Checking_Account]]="NA", "No", "Yes")</f>
        <v>Yes</v>
      </c>
      <c r="L514" s="2">
        <v>2687</v>
      </c>
      <c r="M514" t="s">
        <v>37</v>
      </c>
      <c r="N514">
        <v>15</v>
      </c>
      <c r="O514" t="s">
        <v>43</v>
      </c>
      <c r="P514" t="s">
        <v>51</v>
      </c>
      <c r="Q514" t="s">
        <v>52</v>
      </c>
      <c r="R514" t="s">
        <v>47</v>
      </c>
      <c r="S514" s="2">
        <v>179.13</v>
      </c>
      <c r="T514" s="2">
        <v>2149.6</v>
      </c>
      <c r="U514" t="str">
        <f>IF(AND(Table1[[#This Row],[Credit_Category]]="High (5K-10K)", Table1[[#This Row],[Duration_Group]]="Long-term (&gt;24m)", Table1[[#This Row],[Purpose_Category]]="Low"), "High Risk", "Normal")</f>
        <v>Normal</v>
      </c>
      <c r="V51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4.1869999999999994</v>
      </c>
      <c r="W514" t="str">
        <f>IF(Table1[[#This Row],[Risk_Score]]&lt;=4,"Low Risk",IF(Table1[[#This Row],[Risk_Score]]&lt;=8,"Medium Risk",IF(Table1[[#This Row],[Risk_Score]]&lt;=12,"High Risk","Very High Risk")))</f>
        <v>Medium Risk</v>
      </c>
    </row>
    <row r="515" spans="1:23" x14ac:dyDescent="0.2">
      <c r="A515" s="2">
        <v>514</v>
      </c>
      <c r="B515">
        <v>20</v>
      </c>
      <c r="C515" t="s">
        <v>31</v>
      </c>
      <c r="D515" t="s">
        <v>18</v>
      </c>
      <c r="E515">
        <v>2</v>
      </c>
      <c r="F515" t="s">
        <v>27</v>
      </c>
      <c r="G515" t="s">
        <v>48</v>
      </c>
      <c r="H515" t="s">
        <v>21</v>
      </c>
      <c r="I515" t="str">
        <f>IF(Table1[[#This Row],[Saving_Account]]="NA", "No", "Yes")</f>
        <v>Yes</v>
      </c>
      <c r="J515" t="s">
        <v>30</v>
      </c>
      <c r="K515" t="str">
        <f>IF(Table1[[#This Row],[Checking_Account]]="NA", "No", "Yes")</f>
        <v>Yes</v>
      </c>
      <c r="L515" s="2">
        <v>585</v>
      </c>
      <c r="M515" t="s">
        <v>24</v>
      </c>
      <c r="N515">
        <v>12</v>
      </c>
      <c r="O515" t="s">
        <v>25</v>
      </c>
      <c r="P515" t="s">
        <v>22</v>
      </c>
      <c r="Q515" t="s">
        <v>28</v>
      </c>
      <c r="R515" t="s">
        <v>34</v>
      </c>
      <c r="S515" s="2">
        <v>48.75</v>
      </c>
      <c r="T515" s="2">
        <v>585</v>
      </c>
      <c r="U515" t="str">
        <f>IF(AND(Table1[[#This Row],[Credit_Category]]="High (5K-10K)", Table1[[#This Row],[Duration_Group]]="Long-term (&gt;24m)", Table1[[#This Row],[Purpose_Category]]="Low"), "High Risk", "Normal")</f>
        <v>Normal</v>
      </c>
      <c r="V51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3.585</v>
      </c>
      <c r="W515" t="str">
        <f>IF(Table1[[#This Row],[Risk_Score]]&lt;=4,"Low Risk",IF(Table1[[#This Row],[Risk_Score]]&lt;=8,"Medium Risk",IF(Table1[[#This Row],[Risk_Score]]&lt;=12,"High Risk","Very High Risk")))</f>
        <v>Low Risk</v>
      </c>
    </row>
    <row r="516" spans="1:23" x14ac:dyDescent="0.2">
      <c r="A516" s="2">
        <v>515</v>
      </c>
      <c r="B516">
        <v>54</v>
      </c>
      <c r="C516" t="s">
        <v>23</v>
      </c>
      <c r="D516" t="s">
        <v>18</v>
      </c>
      <c r="E516">
        <v>2</v>
      </c>
      <c r="F516" t="s">
        <v>27</v>
      </c>
      <c r="G516" t="s">
        <v>19</v>
      </c>
      <c r="H516" t="s">
        <v>20</v>
      </c>
      <c r="I516" t="str">
        <f>IF(Table1[[#This Row],[Saving_Account]]="NA", "No", "Yes")</f>
        <v>No</v>
      </c>
      <c r="J516" t="s">
        <v>20</v>
      </c>
      <c r="K516" t="str">
        <f>IF(Table1[[#This Row],[Checking_Account]]="NA", "No", "Yes")</f>
        <v>No</v>
      </c>
      <c r="L516" s="2">
        <v>2255</v>
      </c>
      <c r="M516" t="s">
        <v>37</v>
      </c>
      <c r="N516">
        <v>24</v>
      </c>
      <c r="O516" t="s">
        <v>43</v>
      </c>
      <c r="P516" t="s">
        <v>42</v>
      </c>
      <c r="Q516" t="s">
        <v>44</v>
      </c>
      <c r="R516" t="s">
        <v>20</v>
      </c>
      <c r="S516" s="2">
        <v>93.96</v>
      </c>
      <c r="T516" s="2">
        <v>1127.5</v>
      </c>
      <c r="U516" t="str">
        <f>IF(AND(Table1[[#This Row],[Credit_Category]]="High (5K-10K)", Table1[[#This Row],[Duration_Group]]="Long-term (&gt;24m)", Table1[[#This Row],[Purpose_Category]]="Low"), "High Risk", "Normal")</f>
        <v>Normal</v>
      </c>
      <c r="V51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5.7549999999999999</v>
      </c>
      <c r="W516" t="str">
        <f>IF(Table1[[#This Row],[Risk_Score]]&lt;=4,"Low Risk",IF(Table1[[#This Row],[Risk_Score]]&lt;=8,"Medium Risk",IF(Table1[[#This Row],[Risk_Score]]&lt;=12,"High Risk","Very High Risk")))</f>
        <v>Medium Risk</v>
      </c>
    </row>
    <row r="517" spans="1:23" x14ac:dyDescent="0.2">
      <c r="A517" s="2">
        <v>516</v>
      </c>
      <c r="B517">
        <v>37</v>
      </c>
      <c r="C517" t="s">
        <v>36</v>
      </c>
      <c r="D517" t="s">
        <v>29</v>
      </c>
      <c r="E517">
        <v>2</v>
      </c>
      <c r="F517" t="s">
        <v>27</v>
      </c>
      <c r="G517" t="s">
        <v>19</v>
      </c>
      <c r="H517" t="s">
        <v>21</v>
      </c>
      <c r="I517" t="str">
        <f>IF(Table1[[#This Row],[Saving_Account]]="NA", "No", "Yes")</f>
        <v>Yes</v>
      </c>
      <c r="J517" t="s">
        <v>21</v>
      </c>
      <c r="K517" t="str">
        <f>IF(Table1[[#This Row],[Checking_Account]]="NA", "No", "Yes")</f>
        <v>Yes</v>
      </c>
      <c r="L517" s="2">
        <v>609</v>
      </c>
      <c r="M517" t="s">
        <v>24</v>
      </c>
      <c r="N517">
        <v>6</v>
      </c>
      <c r="O517" t="s">
        <v>25</v>
      </c>
      <c r="P517" t="s">
        <v>42</v>
      </c>
      <c r="Q517" t="s">
        <v>44</v>
      </c>
      <c r="R517" t="s">
        <v>26</v>
      </c>
      <c r="S517" s="2">
        <v>101.5</v>
      </c>
      <c r="T517" s="2">
        <v>1218</v>
      </c>
      <c r="U517" t="str">
        <f>IF(AND(Table1[[#This Row],[Credit_Category]]="High (5K-10K)", Table1[[#This Row],[Duration_Group]]="Long-term (&gt;24m)", Table1[[#This Row],[Purpose_Category]]="Low"), "High Risk", "Normal")</f>
        <v>Normal</v>
      </c>
      <c r="V51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3.109</v>
      </c>
      <c r="W517" t="str">
        <f>IF(Table1[[#This Row],[Risk_Score]]&lt;=4,"Low Risk",IF(Table1[[#This Row],[Risk_Score]]&lt;=8,"Medium Risk",IF(Table1[[#This Row],[Risk_Score]]&lt;=12,"High Risk","Very High Risk")))</f>
        <v>Low Risk</v>
      </c>
    </row>
    <row r="518" spans="1:23" x14ac:dyDescent="0.2">
      <c r="A518" s="2">
        <v>517</v>
      </c>
      <c r="B518">
        <v>40</v>
      </c>
      <c r="C518" t="s">
        <v>36</v>
      </c>
      <c r="D518" t="s">
        <v>18</v>
      </c>
      <c r="E518">
        <v>1</v>
      </c>
      <c r="F518" t="s">
        <v>38</v>
      </c>
      <c r="G518" t="s">
        <v>19</v>
      </c>
      <c r="H518" t="s">
        <v>21</v>
      </c>
      <c r="I518" t="str">
        <f>IF(Table1[[#This Row],[Saving_Account]]="NA", "No", "Yes")</f>
        <v>Yes</v>
      </c>
      <c r="J518" t="s">
        <v>21</v>
      </c>
      <c r="K518" t="str">
        <f>IF(Table1[[#This Row],[Checking_Account]]="NA", "No", "Yes")</f>
        <v>Yes</v>
      </c>
      <c r="L518" s="2">
        <v>1361</v>
      </c>
      <c r="M518" t="s">
        <v>24</v>
      </c>
      <c r="N518">
        <v>6</v>
      </c>
      <c r="O518" t="s">
        <v>25</v>
      </c>
      <c r="P518" t="s">
        <v>42</v>
      </c>
      <c r="Q518" t="s">
        <v>44</v>
      </c>
      <c r="R518" t="s">
        <v>26</v>
      </c>
      <c r="S518" s="2">
        <v>226.83</v>
      </c>
      <c r="T518" s="2">
        <v>2722</v>
      </c>
      <c r="U518" t="str">
        <f>IF(AND(Table1[[#This Row],[Credit_Category]]="High (5K-10K)", Table1[[#This Row],[Duration_Group]]="Long-term (&gt;24m)", Table1[[#This Row],[Purpose_Category]]="Low"), "High Risk", "Normal")</f>
        <v>Normal</v>
      </c>
      <c r="V51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3.3609999999999998</v>
      </c>
      <c r="W518" t="str">
        <f>IF(Table1[[#This Row],[Risk_Score]]&lt;=4,"Low Risk",IF(Table1[[#This Row],[Risk_Score]]&lt;=8,"Medium Risk",IF(Table1[[#This Row],[Risk_Score]]&lt;=12,"High Risk","Very High Risk")))</f>
        <v>Low Risk</v>
      </c>
    </row>
    <row r="519" spans="1:23" x14ac:dyDescent="0.2">
      <c r="A519" s="2">
        <v>518</v>
      </c>
      <c r="B519">
        <v>23</v>
      </c>
      <c r="C519" t="s">
        <v>31</v>
      </c>
      <c r="D519" t="s">
        <v>29</v>
      </c>
      <c r="E519">
        <v>2</v>
      </c>
      <c r="F519" t="s">
        <v>27</v>
      </c>
      <c r="G519" t="s">
        <v>48</v>
      </c>
      <c r="H519" t="s">
        <v>21</v>
      </c>
      <c r="I519" t="str">
        <f>IF(Table1[[#This Row],[Saving_Account]]="NA", "No", "Yes")</f>
        <v>Yes</v>
      </c>
      <c r="J519" t="s">
        <v>20</v>
      </c>
      <c r="K519" t="str">
        <f>IF(Table1[[#This Row],[Checking_Account]]="NA", "No", "Yes")</f>
        <v>No</v>
      </c>
      <c r="L519" s="2">
        <v>7127</v>
      </c>
      <c r="M519" t="s">
        <v>32</v>
      </c>
      <c r="N519">
        <v>36</v>
      </c>
      <c r="O519" t="s">
        <v>33</v>
      </c>
      <c r="P519" t="s">
        <v>41</v>
      </c>
      <c r="Q519" t="s">
        <v>28</v>
      </c>
      <c r="R519" t="s">
        <v>26</v>
      </c>
      <c r="S519" s="2">
        <v>197.97</v>
      </c>
      <c r="T519" s="2">
        <v>2375.67</v>
      </c>
      <c r="U519" t="str">
        <f>IF(AND(Table1[[#This Row],[Credit_Category]]="High (5K-10K)", Table1[[#This Row],[Duration_Group]]="Long-term (&gt;24m)", Table1[[#This Row],[Purpose_Category]]="Low"), "High Risk", "Normal")</f>
        <v>Normal</v>
      </c>
      <c r="V51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12.626999999999999</v>
      </c>
      <c r="W519" t="str">
        <f>IF(Table1[[#This Row],[Risk_Score]]&lt;=4,"Low Risk",IF(Table1[[#This Row],[Risk_Score]]&lt;=8,"Medium Risk",IF(Table1[[#This Row],[Risk_Score]]&lt;=12,"High Risk","Very High Risk")))</f>
        <v>Very High Risk</v>
      </c>
    </row>
    <row r="520" spans="1:23" x14ac:dyDescent="0.2">
      <c r="A520" s="2">
        <v>519</v>
      </c>
      <c r="B520">
        <v>43</v>
      </c>
      <c r="C520" t="s">
        <v>36</v>
      </c>
      <c r="D520" t="s">
        <v>18</v>
      </c>
      <c r="E520">
        <v>2</v>
      </c>
      <c r="F520" t="s">
        <v>27</v>
      </c>
      <c r="G520" t="s">
        <v>19</v>
      </c>
      <c r="H520" t="s">
        <v>30</v>
      </c>
      <c r="I520" t="str">
        <f>IF(Table1[[#This Row],[Saving_Account]]="NA", "No", "Yes")</f>
        <v>Yes</v>
      </c>
      <c r="J520" t="s">
        <v>21</v>
      </c>
      <c r="K520" t="str">
        <f>IF(Table1[[#This Row],[Checking_Account]]="NA", "No", "Yes")</f>
        <v>Yes</v>
      </c>
      <c r="L520" s="2">
        <v>1203</v>
      </c>
      <c r="M520" t="s">
        <v>24</v>
      </c>
      <c r="N520">
        <v>6</v>
      </c>
      <c r="O520" t="s">
        <v>25</v>
      </c>
      <c r="P520" t="s">
        <v>42</v>
      </c>
      <c r="Q520" t="s">
        <v>44</v>
      </c>
      <c r="R520" t="s">
        <v>34</v>
      </c>
      <c r="S520" s="2">
        <v>200.5</v>
      </c>
      <c r="T520" s="2">
        <v>2406</v>
      </c>
      <c r="U520" t="str">
        <f>IF(AND(Table1[[#This Row],[Credit_Category]]="High (5K-10K)", Table1[[#This Row],[Duration_Group]]="Long-term (&gt;24m)", Table1[[#This Row],[Purpose_Category]]="Low"), "High Risk", "Normal")</f>
        <v>Normal</v>
      </c>
      <c r="V52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2.7030000000000003</v>
      </c>
      <c r="W520" t="str">
        <f>IF(Table1[[#This Row],[Risk_Score]]&lt;=4,"Low Risk",IF(Table1[[#This Row],[Risk_Score]]&lt;=8,"Medium Risk",IF(Table1[[#This Row],[Risk_Score]]&lt;=12,"High Risk","Very High Risk")))</f>
        <v>Low Risk</v>
      </c>
    </row>
    <row r="521" spans="1:23" x14ac:dyDescent="0.2">
      <c r="A521" s="2">
        <v>520</v>
      </c>
      <c r="B521">
        <v>36</v>
      </c>
      <c r="C521" t="s">
        <v>36</v>
      </c>
      <c r="D521" t="s">
        <v>18</v>
      </c>
      <c r="E521">
        <v>2</v>
      </c>
      <c r="F521" t="s">
        <v>27</v>
      </c>
      <c r="G521" t="s">
        <v>40</v>
      </c>
      <c r="H521" t="s">
        <v>20</v>
      </c>
      <c r="I521" t="str">
        <f>IF(Table1[[#This Row],[Saving_Account]]="NA", "No", "Yes")</f>
        <v>No</v>
      </c>
      <c r="J521" t="s">
        <v>20</v>
      </c>
      <c r="K521" t="str">
        <f>IF(Table1[[#This Row],[Checking_Account]]="NA", "No", "Yes")</f>
        <v>No</v>
      </c>
      <c r="L521" s="2">
        <v>700</v>
      </c>
      <c r="M521" t="s">
        <v>24</v>
      </c>
      <c r="N521">
        <v>6</v>
      </c>
      <c r="O521" t="s">
        <v>25</v>
      </c>
      <c r="P521" t="s">
        <v>22</v>
      </c>
      <c r="Q521" t="s">
        <v>28</v>
      </c>
      <c r="R521" t="s">
        <v>20</v>
      </c>
      <c r="S521" s="2">
        <v>116.67</v>
      </c>
      <c r="T521" s="2">
        <v>1400</v>
      </c>
      <c r="U521" t="str">
        <f>IF(AND(Table1[[#This Row],[Credit_Category]]="High (5K-10K)", Table1[[#This Row],[Duration_Group]]="Long-term (&gt;24m)", Table1[[#This Row],[Purpose_Category]]="Low"), "High Risk", "Normal")</f>
        <v>Normal</v>
      </c>
      <c r="V52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</v>
      </c>
      <c r="W521" t="str">
        <f>IF(Table1[[#This Row],[Risk_Score]]&lt;=4,"Low Risk",IF(Table1[[#This Row],[Risk_Score]]&lt;=8,"Medium Risk",IF(Table1[[#This Row],[Risk_Score]]&lt;=12,"High Risk","Very High Risk")))</f>
        <v>Medium Risk</v>
      </c>
    </row>
    <row r="522" spans="1:23" x14ac:dyDescent="0.2">
      <c r="A522" s="2">
        <v>521</v>
      </c>
      <c r="B522">
        <v>44</v>
      </c>
      <c r="C522" t="s">
        <v>36</v>
      </c>
      <c r="D522" t="s">
        <v>18</v>
      </c>
      <c r="E522">
        <v>2</v>
      </c>
      <c r="F522" t="s">
        <v>27</v>
      </c>
      <c r="G522" t="s">
        <v>40</v>
      </c>
      <c r="H522" t="s">
        <v>21</v>
      </c>
      <c r="I522" t="str">
        <f>IF(Table1[[#This Row],[Saving_Account]]="NA", "No", "Yes")</f>
        <v>Yes</v>
      </c>
      <c r="J522" t="s">
        <v>20</v>
      </c>
      <c r="K522" t="str">
        <f>IF(Table1[[#This Row],[Checking_Account]]="NA", "No", "Yes")</f>
        <v>No</v>
      </c>
      <c r="L522" s="2">
        <v>5507</v>
      </c>
      <c r="M522" t="s">
        <v>32</v>
      </c>
      <c r="N522">
        <v>24</v>
      </c>
      <c r="O522" t="s">
        <v>43</v>
      </c>
      <c r="P522" t="s">
        <v>55</v>
      </c>
      <c r="Q522" t="s">
        <v>28</v>
      </c>
      <c r="R522" t="s">
        <v>26</v>
      </c>
      <c r="S522" s="2">
        <v>229.46</v>
      </c>
      <c r="T522" s="2">
        <v>2753.5</v>
      </c>
      <c r="U522" t="str">
        <f>IF(AND(Table1[[#This Row],[Credit_Category]]="High (5K-10K)", Table1[[#This Row],[Duration_Group]]="Long-term (&gt;24m)", Table1[[#This Row],[Purpose_Category]]="Low"), "High Risk", "Normal")</f>
        <v>Normal</v>
      </c>
      <c r="V52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8.0069999999999997</v>
      </c>
      <c r="W522" t="str">
        <f>IF(Table1[[#This Row],[Risk_Score]]&lt;=4,"Low Risk",IF(Table1[[#This Row],[Risk_Score]]&lt;=8,"Medium Risk",IF(Table1[[#This Row],[Risk_Score]]&lt;=12,"High Risk","Very High Risk")))</f>
        <v>High Risk</v>
      </c>
    </row>
    <row r="523" spans="1:23" x14ac:dyDescent="0.2">
      <c r="A523" s="2">
        <v>522</v>
      </c>
      <c r="B523">
        <v>24</v>
      </c>
      <c r="C523" t="s">
        <v>31</v>
      </c>
      <c r="D523" t="s">
        <v>29</v>
      </c>
      <c r="E523">
        <v>2</v>
      </c>
      <c r="F523" t="s">
        <v>27</v>
      </c>
      <c r="G523" t="s">
        <v>19</v>
      </c>
      <c r="H523" t="s">
        <v>21</v>
      </c>
      <c r="I523" t="str">
        <f>IF(Table1[[#This Row],[Saving_Account]]="NA", "No", "Yes")</f>
        <v>Yes</v>
      </c>
      <c r="J523" t="s">
        <v>21</v>
      </c>
      <c r="K523" t="str">
        <f>IF(Table1[[#This Row],[Checking_Account]]="NA", "No", "Yes")</f>
        <v>Yes</v>
      </c>
      <c r="L523" s="2">
        <v>3190</v>
      </c>
      <c r="M523" t="s">
        <v>37</v>
      </c>
      <c r="N523">
        <v>18</v>
      </c>
      <c r="O523" t="s">
        <v>43</v>
      </c>
      <c r="P523" t="s">
        <v>22</v>
      </c>
      <c r="Q523" t="s">
        <v>28</v>
      </c>
      <c r="R523" t="s">
        <v>26</v>
      </c>
      <c r="S523" s="2">
        <v>177.22</v>
      </c>
      <c r="T523" s="2">
        <v>2126.67</v>
      </c>
      <c r="U523" t="str">
        <f>IF(AND(Table1[[#This Row],[Credit_Category]]="High (5K-10K)", Table1[[#This Row],[Duration_Group]]="Long-term (&gt;24m)", Table1[[#This Row],[Purpose_Category]]="Low"), "High Risk", "Normal")</f>
        <v>Normal</v>
      </c>
      <c r="V52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7.1899999999999995</v>
      </c>
      <c r="W523" t="str">
        <f>IF(Table1[[#This Row],[Risk_Score]]&lt;=4,"Low Risk",IF(Table1[[#This Row],[Risk_Score]]&lt;=8,"Medium Risk",IF(Table1[[#This Row],[Risk_Score]]&lt;=12,"High Risk","Very High Risk")))</f>
        <v>Medium Risk</v>
      </c>
    </row>
    <row r="524" spans="1:23" x14ac:dyDescent="0.2">
      <c r="A524" s="2">
        <v>523</v>
      </c>
      <c r="B524">
        <v>53</v>
      </c>
      <c r="C524" t="s">
        <v>23</v>
      </c>
      <c r="D524" t="s">
        <v>18</v>
      </c>
      <c r="E524">
        <v>2</v>
      </c>
      <c r="F524" t="s">
        <v>27</v>
      </c>
      <c r="G524" t="s">
        <v>40</v>
      </c>
      <c r="H524" t="s">
        <v>21</v>
      </c>
      <c r="I524" t="str">
        <f>IF(Table1[[#This Row],[Saving_Account]]="NA", "No", "Yes")</f>
        <v>Yes</v>
      </c>
      <c r="J524" t="s">
        <v>21</v>
      </c>
      <c r="K524" t="str">
        <f>IF(Table1[[#This Row],[Checking_Account]]="NA", "No", "Yes")</f>
        <v>Yes</v>
      </c>
      <c r="L524" s="2">
        <v>7119</v>
      </c>
      <c r="M524" t="s">
        <v>32</v>
      </c>
      <c r="N524">
        <v>48</v>
      </c>
      <c r="O524" t="s">
        <v>33</v>
      </c>
      <c r="P524" t="s">
        <v>41</v>
      </c>
      <c r="Q524" t="s">
        <v>28</v>
      </c>
      <c r="R524" t="s">
        <v>26</v>
      </c>
      <c r="S524" s="2">
        <v>148.31</v>
      </c>
      <c r="T524" s="2">
        <v>1779.75</v>
      </c>
      <c r="U524" t="str">
        <f>IF(AND(Table1[[#This Row],[Credit_Category]]="High (5K-10K)", Table1[[#This Row],[Duration_Group]]="Long-term (&gt;24m)", Table1[[#This Row],[Purpose_Category]]="Low"), "High Risk", "Normal")</f>
        <v>Normal</v>
      </c>
      <c r="V52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11.119</v>
      </c>
      <c r="W524" t="str">
        <f>IF(Table1[[#This Row],[Risk_Score]]&lt;=4,"Low Risk",IF(Table1[[#This Row],[Risk_Score]]&lt;=8,"Medium Risk",IF(Table1[[#This Row],[Risk_Score]]&lt;=12,"High Risk","Very High Risk")))</f>
        <v>High Risk</v>
      </c>
    </row>
    <row r="525" spans="1:23" x14ac:dyDescent="0.2">
      <c r="A525" s="2">
        <v>524</v>
      </c>
      <c r="B525">
        <v>23</v>
      </c>
      <c r="C525" t="s">
        <v>31</v>
      </c>
      <c r="D525" t="s">
        <v>29</v>
      </c>
      <c r="E525">
        <v>2</v>
      </c>
      <c r="F525" t="s">
        <v>27</v>
      </c>
      <c r="G525" t="s">
        <v>19</v>
      </c>
      <c r="H525" t="s">
        <v>30</v>
      </c>
      <c r="I525" t="str">
        <f>IF(Table1[[#This Row],[Saving_Account]]="NA", "No", "Yes")</f>
        <v>Yes</v>
      </c>
      <c r="J525" t="s">
        <v>20</v>
      </c>
      <c r="K525" t="str">
        <f>IF(Table1[[#This Row],[Checking_Account]]="NA", "No", "Yes")</f>
        <v>No</v>
      </c>
      <c r="L525" s="2">
        <v>3488</v>
      </c>
      <c r="M525" t="s">
        <v>37</v>
      </c>
      <c r="N525">
        <v>24</v>
      </c>
      <c r="O525" t="s">
        <v>43</v>
      </c>
      <c r="P525" t="s">
        <v>42</v>
      </c>
      <c r="Q525" t="s">
        <v>44</v>
      </c>
      <c r="R525" t="s">
        <v>34</v>
      </c>
      <c r="S525" s="2">
        <v>145.33000000000001</v>
      </c>
      <c r="T525" s="2">
        <v>1744</v>
      </c>
      <c r="U525" t="str">
        <f>IF(AND(Table1[[#This Row],[Credit_Category]]="High (5K-10K)", Table1[[#This Row],[Duration_Group]]="Long-term (&gt;24m)", Table1[[#This Row],[Purpose_Category]]="Low"), "High Risk", "Normal")</f>
        <v>Normal</v>
      </c>
      <c r="V52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6.4879999999999995</v>
      </c>
      <c r="W525" t="str">
        <f>IF(Table1[[#This Row],[Risk_Score]]&lt;=4,"Low Risk",IF(Table1[[#This Row],[Risk_Score]]&lt;=8,"Medium Risk",IF(Table1[[#This Row],[Risk_Score]]&lt;=12,"High Risk","Very High Risk")))</f>
        <v>Medium Risk</v>
      </c>
    </row>
    <row r="526" spans="1:23" x14ac:dyDescent="0.2">
      <c r="A526" s="2">
        <v>525</v>
      </c>
      <c r="B526">
        <v>26</v>
      </c>
      <c r="C526" t="s">
        <v>45</v>
      </c>
      <c r="D526" t="s">
        <v>29</v>
      </c>
      <c r="E526">
        <v>1</v>
      </c>
      <c r="F526" t="s">
        <v>38</v>
      </c>
      <c r="G526" t="s">
        <v>19</v>
      </c>
      <c r="H526" t="s">
        <v>21</v>
      </c>
      <c r="I526" t="str">
        <f>IF(Table1[[#This Row],[Saving_Account]]="NA", "No", "Yes")</f>
        <v>Yes</v>
      </c>
      <c r="J526" t="s">
        <v>30</v>
      </c>
      <c r="K526" t="str">
        <f>IF(Table1[[#This Row],[Checking_Account]]="NA", "No", "Yes")</f>
        <v>Yes</v>
      </c>
      <c r="L526" s="2">
        <v>1113</v>
      </c>
      <c r="M526" t="s">
        <v>24</v>
      </c>
      <c r="N526">
        <v>18</v>
      </c>
      <c r="O526" t="s">
        <v>43</v>
      </c>
      <c r="P526" t="s">
        <v>22</v>
      </c>
      <c r="Q526" t="s">
        <v>28</v>
      </c>
      <c r="R526" t="s">
        <v>34</v>
      </c>
      <c r="S526" s="2">
        <v>61.83</v>
      </c>
      <c r="T526" s="2">
        <v>742</v>
      </c>
      <c r="U526" t="str">
        <f>IF(AND(Table1[[#This Row],[Credit_Category]]="High (5K-10K)", Table1[[#This Row],[Duration_Group]]="Long-term (&gt;24m)", Table1[[#This Row],[Purpose_Category]]="Low"), "High Risk", "Normal")</f>
        <v>Normal</v>
      </c>
      <c r="V52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2.113</v>
      </c>
      <c r="W526" t="str">
        <f>IF(Table1[[#This Row],[Risk_Score]]&lt;=4,"Low Risk",IF(Table1[[#This Row],[Risk_Score]]&lt;=8,"Medium Risk",IF(Table1[[#This Row],[Risk_Score]]&lt;=12,"High Risk","Very High Risk")))</f>
        <v>Low Risk</v>
      </c>
    </row>
    <row r="527" spans="1:23" x14ac:dyDescent="0.2">
      <c r="A527" s="2">
        <v>526</v>
      </c>
      <c r="B527">
        <v>30</v>
      </c>
      <c r="C527" t="s">
        <v>45</v>
      </c>
      <c r="D527" t="s">
        <v>18</v>
      </c>
      <c r="E527">
        <v>2</v>
      </c>
      <c r="F527" t="s">
        <v>27</v>
      </c>
      <c r="G527" t="s">
        <v>19</v>
      </c>
      <c r="H527" t="s">
        <v>21</v>
      </c>
      <c r="I527" t="str">
        <f>IF(Table1[[#This Row],[Saving_Account]]="NA", "No", "Yes")</f>
        <v>Yes</v>
      </c>
      <c r="J527" t="s">
        <v>30</v>
      </c>
      <c r="K527" t="str">
        <f>IF(Table1[[#This Row],[Checking_Account]]="NA", "No", "Yes")</f>
        <v>Yes</v>
      </c>
      <c r="L527" s="2">
        <v>7966</v>
      </c>
      <c r="M527" t="s">
        <v>32</v>
      </c>
      <c r="N527">
        <v>26</v>
      </c>
      <c r="O527" t="s">
        <v>33</v>
      </c>
      <c r="P527" t="s">
        <v>42</v>
      </c>
      <c r="Q527" t="s">
        <v>44</v>
      </c>
      <c r="R527" t="s">
        <v>34</v>
      </c>
      <c r="S527" s="2">
        <v>306.38</v>
      </c>
      <c r="T527" s="2">
        <v>3676.62</v>
      </c>
      <c r="U527" t="str">
        <f>IF(AND(Table1[[#This Row],[Credit_Category]]="High (5K-10K)", Table1[[#This Row],[Duration_Group]]="Long-term (&gt;24m)", Table1[[#This Row],[Purpose_Category]]="Low"), "High Risk", "Normal")</f>
        <v>Normal</v>
      </c>
      <c r="V52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10.966000000000001</v>
      </c>
      <c r="W527" t="str">
        <f>IF(Table1[[#This Row],[Risk_Score]]&lt;=4,"Low Risk",IF(Table1[[#This Row],[Risk_Score]]&lt;=8,"Medium Risk",IF(Table1[[#This Row],[Risk_Score]]&lt;=12,"High Risk","Very High Risk")))</f>
        <v>High Risk</v>
      </c>
    </row>
    <row r="528" spans="1:23" x14ac:dyDescent="0.2">
      <c r="A528" s="2">
        <v>527</v>
      </c>
      <c r="B528">
        <v>31</v>
      </c>
      <c r="C528" t="s">
        <v>45</v>
      </c>
      <c r="D528" t="s">
        <v>29</v>
      </c>
      <c r="E528">
        <v>2</v>
      </c>
      <c r="F528" t="s">
        <v>27</v>
      </c>
      <c r="G528" t="s">
        <v>19</v>
      </c>
      <c r="H528" t="s">
        <v>30</v>
      </c>
      <c r="I528" t="str">
        <f>IF(Table1[[#This Row],[Saving_Account]]="NA", "No", "Yes")</f>
        <v>Yes</v>
      </c>
      <c r="J528" t="s">
        <v>20</v>
      </c>
      <c r="K528" t="str">
        <f>IF(Table1[[#This Row],[Checking_Account]]="NA", "No", "Yes")</f>
        <v>No</v>
      </c>
      <c r="L528" s="2">
        <v>1532</v>
      </c>
      <c r="M528" t="s">
        <v>24</v>
      </c>
      <c r="N528">
        <v>15</v>
      </c>
      <c r="O528" t="s">
        <v>43</v>
      </c>
      <c r="P528" t="s">
        <v>35</v>
      </c>
      <c r="Q528" t="s">
        <v>39</v>
      </c>
      <c r="R528" t="s">
        <v>34</v>
      </c>
      <c r="S528" s="2">
        <v>102.13</v>
      </c>
      <c r="T528" s="2">
        <v>1225.5999999999999</v>
      </c>
      <c r="U528" t="str">
        <f>IF(AND(Table1[[#This Row],[Credit_Category]]="High (5K-10K)", Table1[[#This Row],[Duration_Group]]="Long-term (&gt;24m)", Table1[[#This Row],[Purpose_Category]]="Low"), "High Risk", "Normal")</f>
        <v>Normal</v>
      </c>
      <c r="V52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3.532</v>
      </c>
      <c r="W528" t="str">
        <f>IF(Table1[[#This Row],[Risk_Score]]&lt;=4,"Low Risk",IF(Table1[[#This Row],[Risk_Score]]&lt;=8,"Medium Risk",IF(Table1[[#This Row],[Risk_Score]]&lt;=12,"High Risk","Very High Risk")))</f>
        <v>Low Risk</v>
      </c>
    </row>
    <row r="529" spans="1:23" x14ac:dyDescent="0.2">
      <c r="A529" s="2">
        <v>528</v>
      </c>
      <c r="B529">
        <v>42</v>
      </c>
      <c r="C529" t="s">
        <v>36</v>
      </c>
      <c r="D529" t="s">
        <v>18</v>
      </c>
      <c r="E529">
        <v>1</v>
      </c>
      <c r="F529" t="s">
        <v>38</v>
      </c>
      <c r="G529" t="s">
        <v>19</v>
      </c>
      <c r="H529" t="s">
        <v>21</v>
      </c>
      <c r="I529" t="str">
        <f>IF(Table1[[#This Row],[Saving_Account]]="NA", "No", "Yes")</f>
        <v>Yes</v>
      </c>
      <c r="J529" t="s">
        <v>20</v>
      </c>
      <c r="K529" t="str">
        <f>IF(Table1[[#This Row],[Checking_Account]]="NA", "No", "Yes")</f>
        <v>No</v>
      </c>
      <c r="L529" s="2">
        <v>1503</v>
      </c>
      <c r="M529" t="s">
        <v>24</v>
      </c>
      <c r="N529">
        <v>4</v>
      </c>
      <c r="O529" t="s">
        <v>25</v>
      </c>
      <c r="P529" t="s">
        <v>22</v>
      </c>
      <c r="Q529" t="s">
        <v>28</v>
      </c>
      <c r="R529" t="s">
        <v>26</v>
      </c>
      <c r="S529" s="2">
        <v>375.75</v>
      </c>
      <c r="T529" s="2">
        <v>4509</v>
      </c>
      <c r="U529" t="str">
        <f>IF(AND(Table1[[#This Row],[Credit_Category]]="High (5K-10K)", Table1[[#This Row],[Duration_Group]]="Long-term (&gt;24m)", Table1[[#This Row],[Purpose_Category]]="Low"), "High Risk", "Normal")</f>
        <v>Normal</v>
      </c>
      <c r="V52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3.5030000000000001</v>
      </c>
      <c r="W529" t="str">
        <f>IF(Table1[[#This Row],[Risk_Score]]&lt;=4,"Low Risk",IF(Table1[[#This Row],[Risk_Score]]&lt;=8,"Medium Risk",IF(Table1[[#This Row],[Risk_Score]]&lt;=12,"High Risk","Very High Risk")))</f>
        <v>Low Risk</v>
      </c>
    </row>
    <row r="530" spans="1:23" x14ac:dyDescent="0.2">
      <c r="A530" s="2">
        <v>529</v>
      </c>
      <c r="B530">
        <v>31</v>
      </c>
      <c r="C530" t="s">
        <v>45</v>
      </c>
      <c r="D530" t="s">
        <v>18</v>
      </c>
      <c r="E530">
        <v>2</v>
      </c>
      <c r="F530" t="s">
        <v>27</v>
      </c>
      <c r="G530" t="s">
        <v>48</v>
      </c>
      <c r="H530" t="s">
        <v>21</v>
      </c>
      <c r="I530" t="str">
        <f>IF(Table1[[#This Row],[Saving_Account]]="NA", "No", "Yes")</f>
        <v>Yes</v>
      </c>
      <c r="J530" t="s">
        <v>21</v>
      </c>
      <c r="K530" t="str">
        <f>IF(Table1[[#This Row],[Checking_Account]]="NA", "No", "Yes")</f>
        <v>Yes</v>
      </c>
      <c r="L530" s="2">
        <v>2302</v>
      </c>
      <c r="M530" t="s">
        <v>37</v>
      </c>
      <c r="N530">
        <v>36</v>
      </c>
      <c r="O530" t="s">
        <v>33</v>
      </c>
      <c r="P530" t="s">
        <v>22</v>
      </c>
      <c r="Q530" t="s">
        <v>28</v>
      </c>
      <c r="R530" t="s">
        <v>26</v>
      </c>
      <c r="S530" s="2">
        <v>63.94</v>
      </c>
      <c r="T530" s="2">
        <v>767.33</v>
      </c>
      <c r="U530" t="str">
        <f>IF(AND(Table1[[#This Row],[Credit_Category]]="High (5K-10K)", Table1[[#This Row],[Duration_Group]]="Long-term (&gt;24m)", Table1[[#This Row],[Purpose_Category]]="Low"), "High Risk", "Normal")</f>
        <v>Normal</v>
      </c>
      <c r="V53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6.3019999999999996</v>
      </c>
      <c r="W530" t="str">
        <f>IF(Table1[[#This Row],[Risk_Score]]&lt;=4,"Low Risk",IF(Table1[[#This Row],[Risk_Score]]&lt;=8,"Medium Risk",IF(Table1[[#This Row],[Risk_Score]]&lt;=12,"High Risk","Very High Risk")))</f>
        <v>Medium Risk</v>
      </c>
    </row>
    <row r="531" spans="1:23" x14ac:dyDescent="0.2">
      <c r="A531" s="2">
        <v>530</v>
      </c>
      <c r="B531">
        <v>41</v>
      </c>
      <c r="C531" t="s">
        <v>36</v>
      </c>
      <c r="D531" t="s">
        <v>18</v>
      </c>
      <c r="E531">
        <v>1</v>
      </c>
      <c r="F531" t="s">
        <v>38</v>
      </c>
      <c r="G531" t="s">
        <v>19</v>
      </c>
      <c r="H531" t="s">
        <v>21</v>
      </c>
      <c r="I531" t="str">
        <f>IF(Table1[[#This Row],[Saving_Account]]="NA", "No", "Yes")</f>
        <v>Yes</v>
      </c>
      <c r="J531" t="s">
        <v>21</v>
      </c>
      <c r="K531" t="str">
        <f>IF(Table1[[#This Row],[Checking_Account]]="NA", "No", "Yes")</f>
        <v>Yes</v>
      </c>
      <c r="L531" s="2">
        <v>662</v>
      </c>
      <c r="M531" t="s">
        <v>24</v>
      </c>
      <c r="N531">
        <v>6</v>
      </c>
      <c r="O531" t="s">
        <v>25</v>
      </c>
      <c r="P531" t="s">
        <v>42</v>
      </c>
      <c r="Q531" t="s">
        <v>44</v>
      </c>
      <c r="R531" t="s">
        <v>26</v>
      </c>
      <c r="S531" s="2">
        <v>110.33</v>
      </c>
      <c r="T531" s="2">
        <v>1324</v>
      </c>
      <c r="U531" t="str">
        <f>IF(AND(Table1[[#This Row],[Credit_Category]]="High (5K-10K)", Table1[[#This Row],[Duration_Group]]="Long-term (&gt;24m)", Table1[[#This Row],[Purpose_Category]]="Low"), "High Risk", "Normal")</f>
        <v>Normal</v>
      </c>
      <c r="V53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2.6619999999999999</v>
      </c>
      <c r="W531" t="str">
        <f>IF(Table1[[#This Row],[Risk_Score]]&lt;=4,"Low Risk",IF(Table1[[#This Row],[Risk_Score]]&lt;=8,"Medium Risk",IF(Table1[[#This Row],[Risk_Score]]&lt;=12,"High Risk","Very High Risk")))</f>
        <v>Low Risk</v>
      </c>
    </row>
    <row r="532" spans="1:23" x14ac:dyDescent="0.2">
      <c r="A532" s="2">
        <v>531</v>
      </c>
      <c r="B532">
        <v>32</v>
      </c>
      <c r="C532" t="s">
        <v>45</v>
      </c>
      <c r="D532" t="s">
        <v>18</v>
      </c>
      <c r="E532">
        <v>2</v>
      </c>
      <c r="F532" t="s">
        <v>27</v>
      </c>
      <c r="G532" t="s">
        <v>19</v>
      </c>
      <c r="H532" t="s">
        <v>21</v>
      </c>
      <c r="I532" t="str">
        <f>IF(Table1[[#This Row],[Saving_Account]]="NA", "No", "Yes")</f>
        <v>Yes</v>
      </c>
      <c r="J532" t="s">
        <v>30</v>
      </c>
      <c r="K532" t="str">
        <f>IF(Table1[[#This Row],[Checking_Account]]="NA", "No", "Yes")</f>
        <v>Yes</v>
      </c>
      <c r="L532" s="2">
        <v>2273</v>
      </c>
      <c r="M532" t="s">
        <v>37</v>
      </c>
      <c r="N532">
        <v>36</v>
      </c>
      <c r="O532" t="s">
        <v>33</v>
      </c>
      <c r="P532" t="s">
        <v>35</v>
      </c>
      <c r="Q532" t="s">
        <v>39</v>
      </c>
      <c r="R532" t="s">
        <v>34</v>
      </c>
      <c r="S532" s="2">
        <v>63.14</v>
      </c>
      <c r="T532" s="2">
        <v>757.67</v>
      </c>
      <c r="U532" t="str">
        <f>IF(AND(Table1[[#This Row],[Credit_Category]]="High (5K-10K)", Table1[[#This Row],[Duration_Group]]="Long-term (&gt;24m)", Table1[[#This Row],[Purpose_Category]]="Low"), "High Risk", "Normal")</f>
        <v>Normal</v>
      </c>
      <c r="V53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5.7729999999999997</v>
      </c>
      <c r="W532" t="str">
        <f>IF(Table1[[#This Row],[Risk_Score]]&lt;=4,"Low Risk",IF(Table1[[#This Row],[Risk_Score]]&lt;=8,"Medium Risk",IF(Table1[[#This Row],[Risk_Score]]&lt;=12,"High Risk","Very High Risk")))</f>
        <v>Medium Risk</v>
      </c>
    </row>
    <row r="533" spans="1:23" x14ac:dyDescent="0.2">
      <c r="A533" s="2">
        <v>532</v>
      </c>
      <c r="B533">
        <v>28</v>
      </c>
      <c r="C533" t="s">
        <v>45</v>
      </c>
      <c r="D533" t="s">
        <v>29</v>
      </c>
      <c r="E533">
        <v>2</v>
      </c>
      <c r="F533" t="s">
        <v>27</v>
      </c>
      <c r="G533" t="s">
        <v>48</v>
      </c>
      <c r="H533" t="s">
        <v>30</v>
      </c>
      <c r="I533" t="str">
        <f>IF(Table1[[#This Row],[Saving_Account]]="NA", "No", "Yes")</f>
        <v>Yes</v>
      </c>
      <c r="J533" t="s">
        <v>30</v>
      </c>
      <c r="K533" t="str">
        <f>IF(Table1[[#This Row],[Checking_Account]]="NA", "No", "Yes")</f>
        <v>Yes</v>
      </c>
      <c r="L533" s="2">
        <v>2631</v>
      </c>
      <c r="M533" t="s">
        <v>37</v>
      </c>
      <c r="N533">
        <v>15</v>
      </c>
      <c r="O533" t="s">
        <v>43</v>
      </c>
      <c r="P533" t="s">
        <v>42</v>
      </c>
      <c r="Q533" t="s">
        <v>44</v>
      </c>
      <c r="R533" t="s">
        <v>34</v>
      </c>
      <c r="S533" s="2">
        <v>175.4</v>
      </c>
      <c r="T533" s="2">
        <v>2104.8000000000002</v>
      </c>
      <c r="U533" t="str">
        <f>IF(AND(Table1[[#This Row],[Credit_Category]]="High (5K-10K)", Table1[[#This Row],[Duration_Group]]="Long-term (&gt;24m)", Table1[[#This Row],[Purpose_Category]]="Low"), "High Risk", "Normal")</f>
        <v>Normal</v>
      </c>
      <c r="V53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4.1310000000000002</v>
      </c>
      <c r="W533" t="str">
        <f>IF(Table1[[#This Row],[Risk_Score]]&lt;=4,"Low Risk",IF(Table1[[#This Row],[Risk_Score]]&lt;=8,"Medium Risk",IF(Table1[[#This Row],[Risk_Score]]&lt;=12,"High Risk","Very High Risk")))</f>
        <v>Medium Risk</v>
      </c>
    </row>
    <row r="534" spans="1:23" x14ac:dyDescent="0.2">
      <c r="A534" s="2">
        <v>533</v>
      </c>
      <c r="B534">
        <v>41</v>
      </c>
      <c r="C534" t="s">
        <v>36</v>
      </c>
      <c r="D534" t="s">
        <v>18</v>
      </c>
      <c r="E534">
        <v>2</v>
      </c>
      <c r="F534" t="s">
        <v>27</v>
      </c>
      <c r="G534" t="s">
        <v>48</v>
      </c>
      <c r="H534" t="s">
        <v>21</v>
      </c>
      <c r="I534" t="str">
        <f>IF(Table1[[#This Row],[Saving_Account]]="NA", "No", "Yes")</f>
        <v>Yes</v>
      </c>
      <c r="J534" t="s">
        <v>20</v>
      </c>
      <c r="K534" t="str">
        <f>IF(Table1[[#This Row],[Checking_Account]]="NA", "No", "Yes")</f>
        <v>No</v>
      </c>
      <c r="L534" s="2">
        <v>1503</v>
      </c>
      <c r="M534" t="s">
        <v>24</v>
      </c>
      <c r="N534">
        <v>12</v>
      </c>
      <c r="O534" t="s">
        <v>25</v>
      </c>
      <c r="P534" t="s">
        <v>42</v>
      </c>
      <c r="Q534" t="s">
        <v>44</v>
      </c>
      <c r="R534" t="s">
        <v>26</v>
      </c>
      <c r="S534" s="2">
        <v>125.25</v>
      </c>
      <c r="T534" s="2">
        <v>1503</v>
      </c>
      <c r="U534" t="str">
        <f>IF(AND(Table1[[#This Row],[Credit_Category]]="High (5K-10K)", Table1[[#This Row],[Duration_Group]]="Long-term (&gt;24m)", Table1[[#This Row],[Purpose_Category]]="Low"), "High Risk", "Normal")</f>
        <v>Normal</v>
      </c>
      <c r="V53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4.0030000000000001</v>
      </c>
      <c r="W534" t="str">
        <f>IF(Table1[[#This Row],[Risk_Score]]&lt;=4,"Low Risk",IF(Table1[[#This Row],[Risk_Score]]&lt;=8,"Medium Risk",IF(Table1[[#This Row],[Risk_Score]]&lt;=12,"High Risk","Very High Risk")))</f>
        <v>Medium Risk</v>
      </c>
    </row>
    <row r="535" spans="1:23" x14ac:dyDescent="0.2">
      <c r="A535" s="2">
        <v>534</v>
      </c>
      <c r="B535">
        <v>26</v>
      </c>
      <c r="C535" t="s">
        <v>45</v>
      </c>
      <c r="D535" t="s">
        <v>18</v>
      </c>
      <c r="E535">
        <v>2</v>
      </c>
      <c r="F535" t="s">
        <v>27</v>
      </c>
      <c r="G535" t="s">
        <v>19</v>
      </c>
      <c r="H535" t="s">
        <v>30</v>
      </c>
      <c r="I535" t="str">
        <f>IF(Table1[[#This Row],[Saving_Account]]="NA", "No", "Yes")</f>
        <v>Yes</v>
      </c>
      <c r="J535" t="s">
        <v>20</v>
      </c>
      <c r="K535" t="str">
        <f>IF(Table1[[#This Row],[Checking_Account]]="NA", "No", "Yes")</f>
        <v>No</v>
      </c>
      <c r="L535" s="2">
        <v>1311</v>
      </c>
      <c r="M535" t="s">
        <v>24</v>
      </c>
      <c r="N535">
        <v>24</v>
      </c>
      <c r="O535" t="s">
        <v>43</v>
      </c>
      <c r="P535" t="s">
        <v>22</v>
      </c>
      <c r="Q535" t="s">
        <v>28</v>
      </c>
      <c r="R535" t="s">
        <v>34</v>
      </c>
      <c r="S535" s="2">
        <v>54.63</v>
      </c>
      <c r="T535" s="2">
        <v>655.5</v>
      </c>
      <c r="U535" t="str">
        <f>IF(AND(Table1[[#This Row],[Credit_Category]]="High (5K-10K)", Table1[[#This Row],[Duration_Group]]="Long-term (&gt;24m)", Table1[[#This Row],[Purpose_Category]]="Low"), "High Risk", "Normal")</f>
        <v>Normal</v>
      </c>
      <c r="V53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2.8109999999999999</v>
      </c>
      <c r="W535" t="str">
        <f>IF(Table1[[#This Row],[Risk_Score]]&lt;=4,"Low Risk",IF(Table1[[#This Row],[Risk_Score]]&lt;=8,"Medium Risk",IF(Table1[[#This Row],[Risk_Score]]&lt;=12,"High Risk","Very High Risk")))</f>
        <v>Low Risk</v>
      </c>
    </row>
    <row r="536" spans="1:23" x14ac:dyDescent="0.2">
      <c r="A536" s="2">
        <v>535</v>
      </c>
      <c r="B536">
        <v>25</v>
      </c>
      <c r="C536" t="s">
        <v>31</v>
      </c>
      <c r="D536" t="s">
        <v>18</v>
      </c>
      <c r="E536">
        <v>2</v>
      </c>
      <c r="F536" t="s">
        <v>27</v>
      </c>
      <c r="G536" t="s">
        <v>19</v>
      </c>
      <c r="H536" t="s">
        <v>20</v>
      </c>
      <c r="I536" t="str">
        <f>IF(Table1[[#This Row],[Saving_Account]]="NA", "No", "Yes")</f>
        <v>No</v>
      </c>
      <c r="J536" t="s">
        <v>20</v>
      </c>
      <c r="K536" t="str">
        <f>IF(Table1[[#This Row],[Checking_Account]]="NA", "No", "Yes")</f>
        <v>No</v>
      </c>
      <c r="L536" s="2">
        <v>3105</v>
      </c>
      <c r="M536" t="s">
        <v>37</v>
      </c>
      <c r="N536">
        <v>24</v>
      </c>
      <c r="O536" t="s">
        <v>43</v>
      </c>
      <c r="P536" t="s">
        <v>22</v>
      </c>
      <c r="Q536" t="s">
        <v>28</v>
      </c>
      <c r="R536" t="s">
        <v>20</v>
      </c>
      <c r="S536" s="2">
        <v>129.38</v>
      </c>
      <c r="T536" s="2">
        <v>1552.5</v>
      </c>
      <c r="U536" t="str">
        <f>IF(AND(Table1[[#This Row],[Credit_Category]]="High (5K-10K)", Table1[[#This Row],[Duration_Group]]="Long-term (&gt;24m)", Table1[[#This Row],[Purpose_Category]]="Low"), "High Risk", "Normal")</f>
        <v>Normal</v>
      </c>
      <c r="V53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6.6050000000000004</v>
      </c>
      <c r="W536" t="str">
        <f>IF(Table1[[#This Row],[Risk_Score]]&lt;=4,"Low Risk",IF(Table1[[#This Row],[Risk_Score]]&lt;=8,"Medium Risk",IF(Table1[[#This Row],[Risk_Score]]&lt;=12,"High Risk","Very High Risk")))</f>
        <v>Medium Risk</v>
      </c>
    </row>
    <row r="537" spans="1:23" x14ac:dyDescent="0.2">
      <c r="A537" s="2">
        <v>536</v>
      </c>
      <c r="B537">
        <v>33</v>
      </c>
      <c r="C537" t="s">
        <v>45</v>
      </c>
      <c r="D537" t="s">
        <v>18</v>
      </c>
      <c r="E537">
        <v>2</v>
      </c>
      <c r="F537" t="s">
        <v>27</v>
      </c>
      <c r="G537" t="s">
        <v>48</v>
      </c>
      <c r="H537" t="s">
        <v>21</v>
      </c>
      <c r="I537" t="str">
        <f>IF(Table1[[#This Row],[Saving_Account]]="NA", "No", "Yes")</f>
        <v>Yes</v>
      </c>
      <c r="J537" t="s">
        <v>50</v>
      </c>
      <c r="K537" t="str">
        <f>IF(Table1[[#This Row],[Checking_Account]]="NA", "No", "Yes")</f>
        <v>Yes</v>
      </c>
      <c r="L537" s="2">
        <v>2319</v>
      </c>
      <c r="M537" t="s">
        <v>37</v>
      </c>
      <c r="N537">
        <v>21</v>
      </c>
      <c r="O537" t="s">
        <v>43</v>
      </c>
      <c r="P537" t="s">
        <v>35</v>
      </c>
      <c r="Q537" t="s">
        <v>39</v>
      </c>
      <c r="R537" t="s">
        <v>47</v>
      </c>
      <c r="S537" s="2">
        <v>110.43</v>
      </c>
      <c r="T537" s="2">
        <v>1325.14</v>
      </c>
      <c r="U537" t="str">
        <f>IF(AND(Table1[[#This Row],[Credit_Category]]="High (5K-10K)", Table1[[#This Row],[Duration_Group]]="Long-term (&gt;24m)", Table1[[#This Row],[Purpose_Category]]="Low"), "High Risk", "Normal")</f>
        <v>Normal</v>
      </c>
      <c r="V53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3.319</v>
      </c>
      <c r="W537" t="str">
        <f>IF(Table1[[#This Row],[Risk_Score]]&lt;=4,"Low Risk",IF(Table1[[#This Row],[Risk_Score]]&lt;=8,"Medium Risk",IF(Table1[[#This Row],[Risk_Score]]&lt;=12,"High Risk","Very High Risk")))</f>
        <v>Low Risk</v>
      </c>
    </row>
    <row r="538" spans="1:23" x14ac:dyDescent="0.2">
      <c r="A538" s="2">
        <v>537</v>
      </c>
      <c r="B538">
        <v>75</v>
      </c>
      <c r="C538" t="s">
        <v>23</v>
      </c>
      <c r="D538" t="s">
        <v>29</v>
      </c>
      <c r="E538">
        <v>3</v>
      </c>
      <c r="F538" t="s">
        <v>49</v>
      </c>
      <c r="G538" t="s">
        <v>19</v>
      </c>
      <c r="H538" t="s">
        <v>20</v>
      </c>
      <c r="I538" t="str">
        <f>IF(Table1[[#This Row],[Saving_Account]]="NA", "No", "Yes")</f>
        <v>No</v>
      </c>
      <c r="J538" t="s">
        <v>21</v>
      </c>
      <c r="K538" t="str">
        <f>IF(Table1[[#This Row],[Checking_Account]]="NA", "No", "Yes")</f>
        <v>Yes</v>
      </c>
      <c r="L538" s="2">
        <v>1374</v>
      </c>
      <c r="M538" t="s">
        <v>24</v>
      </c>
      <c r="N538">
        <v>6</v>
      </c>
      <c r="O538" t="s">
        <v>25</v>
      </c>
      <c r="P538" t="s">
        <v>42</v>
      </c>
      <c r="Q538" t="s">
        <v>44</v>
      </c>
      <c r="R538" t="s">
        <v>26</v>
      </c>
      <c r="S538" s="2">
        <v>229</v>
      </c>
      <c r="T538" s="2">
        <v>2748</v>
      </c>
      <c r="U538" t="str">
        <f>IF(AND(Table1[[#This Row],[Credit_Category]]="High (5K-10K)", Table1[[#This Row],[Duration_Group]]="Long-term (&gt;24m)", Table1[[#This Row],[Purpose_Category]]="Low"), "High Risk", "Normal")</f>
        <v>Normal</v>
      </c>
      <c r="V53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4.3740000000000006</v>
      </c>
      <c r="W538" t="str">
        <f>IF(Table1[[#This Row],[Risk_Score]]&lt;=4,"Low Risk",IF(Table1[[#This Row],[Risk_Score]]&lt;=8,"Medium Risk",IF(Table1[[#This Row],[Risk_Score]]&lt;=12,"High Risk","Very High Risk")))</f>
        <v>Medium Risk</v>
      </c>
    </row>
    <row r="539" spans="1:23" x14ac:dyDescent="0.2">
      <c r="A539" s="2">
        <v>538</v>
      </c>
      <c r="B539">
        <v>37</v>
      </c>
      <c r="C539" t="s">
        <v>36</v>
      </c>
      <c r="D539" t="s">
        <v>29</v>
      </c>
      <c r="E539">
        <v>2</v>
      </c>
      <c r="F539" t="s">
        <v>27</v>
      </c>
      <c r="G539" t="s">
        <v>19</v>
      </c>
      <c r="H539" t="s">
        <v>21</v>
      </c>
      <c r="I539" t="str">
        <f>IF(Table1[[#This Row],[Saving_Account]]="NA", "No", "Yes")</f>
        <v>Yes</v>
      </c>
      <c r="J539" t="s">
        <v>30</v>
      </c>
      <c r="K539" t="str">
        <f>IF(Table1[[#This Row],[Checking_Account]]="NA", "No", "Yes")</f>
        <v>Yes</v>
      </c>
      <c r="L539" s="2">
        <v>3612</v>
      </c>
      <c r="M539" t="s">
        <v>37</v>
      </c>
      <c r="N539">
        <v>18</v>
      </c>
      <c r="O539" t="s">
        <v>43</v>
      </c>
      <c r="P539" t="s">
        <v>41</v>
      </c>
      <c r="Q539" t="s">
        <v>28</v>
      </c>
      <c r="R539" t="s">
        <v>34</v>
      </c>
      <c r="S539" s="2">
        <v>200.67</v>
      </c>
      <c r="T539" s="2">
        <v>2408</v>
      </c>
      <c r="U539" t="str">
        <f>IF(AND(Table1[[#This Row],[Credit_Category]]="High (5K-10K)", Table1[[#This Row],[Duration_Group]]="Long-term (&gt;24m)", Table1[[#This Row],[Purpose_Category]]="Low"), "High Risk", "Normal")</f>
        <v>Normal</v>
      </c>
      <c r="V53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5.1120000000000001</v>
      </c>
      <c r="W539" t="str">
        <f>IF(Table1[[#This Row],[Risk_Score]]&lt;=4,"Low Risk",IF(Table1[[#This Row],[Risk_Score]]&lt;=8,"Medium Risk",IF(Table1[[#This Row],[Risk_Score]]&lt;=12,"High Risk","Very High Risk")))</f>
        <v>Medium Risk</v>
      </c>
    </row>
    <row r="540" spans="1:23" x14ac:dyDescent="0.2">
      <c r="A540" s="2">
        <v>539</v>
      </c>
      <c r="B540">
        <v>42</v>
      </c>
      <c r="C540" t="s">
        <v>36</v>
      </c>
      <c r="D540" t="s">
        <v>18</v>
      </c>
      <c r="E540">
        <v>3</v>
      </c>
      <c r="F540" t="s">
        <v>49</v>
      </c>
      <c r="G540" t="s">
        <v>40</v>
      </c>
      <c r="H540" t="s">
        <v>21</v>
      </c>
      <c r="I540" t="str">
        <f>IF(Table1[[#This Row],[Saving_Account]]="NA", "No", "Yes")</f>
        <v>Yes</v>
      </c>
      <c r="J540" t="s">
        <v>21</v>
      </c>
      <c r="K540" t="str">
        <f>IF(Table1[[#This Row],[Checking_Account]]="NA", "No", "Yes")</f>
        <v>Yes</v>
      </c>
      <c r="L540" s="2">
        <v>7763</v>
      </c>
      <c r="M540" t="s">
        <v>32</v>
      </c>
      <c r="N540">
        <v>48</v>
      </c>
      <c r="O540" t="s">
        <v>33</v>
      </c>
      <c r="P540" t="s">
        <v>42</v>
      </c>
      <c r="Q540" t="s">
        <v>44</v>
      </c>
      <c r="R540" t="s">
        <v>26</v>
      </c>
      <c r="S540" s="2">
        <v>161.72999999999999</v>
      </c>
      <c r="T540" s="2">
        <v>1940.75</v>
      </c>
      <c r="U540" t="str">
        <f>IF(AND(Table1[[#This Row],[Credit_Category]]="High (5K-10K)", Table1[[#This Row],[Duration_Group]]="Long-term (&gt;24m)", Table1[[#This Row],[Purpose_Category]]="Low"), "High Risk", "Normal")</f>
        <v>Normal</v>
      </c>
      <c r="V54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11.263</v>
      </c>
      <c r="W540" t="str">
        <f>IF(Table1[[#This Row],[Risk_Score]]&lt;=4,"Low Risk",IF(Table1[[#This Row],[Risk_Score]]&lt;=8,"Medium Risk",IF(Table1[[#This Row],[Risk_Score]]&lt;=12,"High Risk","Very High Risk")))</f>
        <v>High Risk</v>
      </c>
    </row>
    <row r="541" spans="1:23" x14ac:dyDescent="0.2">
      <c r="A541" s="2">
        <v>540</v>
      </c>
      <c r="B541">
        <v>45</v>
      </c>
      <c r="C541" t="s">
        <v>36</v>
      </c>
      <c r="D541" t="s">
        <v>29</v>
      </c>
      <c r="E541">
        <v>1</v>
      </c>
      <c r="F541" t="s">
        <v>38</v>
      </c>
      <c r="G541" t="s">
        <v>19</v>
      </c>
      <c r="H541" t="s">
        <v>21</v>
      </c>
      <c r="I541" t="str">
        <f>IF(Table1[[#This Row],[Saving_Account]]="NA", "No", "Yes")</f>
        <v>Yes</v>
      </c>
      <c r="J541" t="s">
        <v>50</v>
      </c>
      <c r="K541" t="str">
        <f>IF(Table1[[#This Row],[Checking_Account]]="NA", "No", "Yes")</f>
        <v>Yes</v>
      </c>
      <c r="L541" s="2">
        <v>3049</v>
      </c>
      <c r="M541" t="s">
        <v>37</v>
      </c>
      <c r="N541">
        <v>18</v>
      </c>
      <c r="O541" t="s">
        <v>43</v>
      </c>
      <c r="P541" t="s">
        <v>41</v>
      </c>
      <c r="Q541" t="s">
        <v>28</v>
      </c>
      <c r="R541" t="s">
        <v>47</v>
      </c>
      <c r="S541" s="2">
        <v>169.39</v>
      </c>
      <c r="T541" s="2">
        <v>2032.67</v>
      </c>
      <c r="U541" t="str">
        <f>IF(AND(Table1[[#This Row],[Credit_Category]]="High (5K-10K)", Table1[[#This Row],[Duration_Group]]="Long-term (&gt;24m)", Table1[[#This Row],[Purpose_Category]]="Low"), "High Risk", "Normal")</f>
        <v>Normal</v>
      </c>
      <c r="V54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3.0489999999999999</v>
      </c>
      <c r="W541" t="str">
        <f>IF(Table1[[#This Row],[Risk_Score]]&lt;=4,"Low Risk",IF(Table1[[#This Row],[Risk_Score]]&lt;=8,"Medium Risk",IF(Table1[[#This Row],[Risk_Score]]&lt;=12,"High Risk","Very High Risk")))</f>
        <v>Low Risk</v>
      </c>
    </row>
    <row r="542" spans="1:23" x14ac:dyDescent="0.2">
      <c r="A542" s="2">
        <v>541</v>
      </c>
      <c r="B542">
        <v>23</v>
      </c>
      <c r="C542" t="s">
        <v>31</v>
      </c>
      <c r="D542" t="s">
        <v>18</v>
      </c>
      <c r="E542">
        <v>2</v>
      </c>
      <c r="F542" t="s">
        <v>27</v>
      </c>
      <c r="G542" t="s">
        <v>48</v>
      </c>
      <c r="H542" t="s">
        <v>21</v>
      </c>
      <c r="I542" t="str">
        <f>IF(Table1[[#This Row],[Saving_Account]]="NA", "No", "Yes")</f>
        <v>Yes</v>
      </c>
      <c r="J542" t="s">
        <v>30</v>
      </c>
      <c r="K542" t="str">
        <f>IF(Table1[[#This Row],[Checking_Account]]="NA", "No", "Yes")</f>
        <v>Yes</v>
      </c>
      <c r="L542" s="2">
        <v>1534</v>
      </c>
      <c r="M542" t="s">
        <v>24</v>
      </c>
      <c r="N542">
        <v>12</v>
      </c>
      <c r="O542" t="s">
        <v>25</v>
      </c>
      <c r="P542" t="s">
        <v>22</v>
      </c>
      <c r="Q542" t="s">
        <v>28</v>
      </c>
      <c r="R542" t="s">
        <v>34</v>
      </c>
      <c r="S542" s="2">
        <v>127.83</v>
      </c>
      <c r="T542" s="2">
        <v>1534</v>
      </c>
      <c r="U542" t="str">
        <f>IF(AND(Table1[[#This Row],[Credit_Category]]="High (5K-10K)", Table1[[#This Row],[Duration_Group]]="Long-term (&gt;24m)", Table1[[#This Row],[Purpose_Category]]="Low"), "High Risk", "Normal")</f>
        <v>Normal</v>
      </c>
      <c r="V54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4.5339999999999998</v>
      </c>
      <c r="W542" t="str">
        <f>IF(Table1[[#This Row],[Risk_Score]]&lt;=4,"Low Risk",IF(Table1[[#This Row],[Risk_Score]]&lt;=8,"Medium Risk",IF(Table1[[#This Row],[Risk_Score]]&lt;=12,"High Risk","Very High Risk")))</f>
        <v>Medium Risk</v>
      </c>
    </row>
    <row r="543" spans="1:23" x14ac:dyDescent="0.2">
      <c r="A543" s="2">
        <v>542</v>
      </c>
      <c r="B543">
        <v>60</v>
      </c>
      <c r="C543" t="s">
        <v>23</v>
      </c>
      <c r="D543" t="s">
        <v>18</v>
      </c>
      <c r="E543">
        <v>2</v>
      </c>
      <c r="F543" t="s">
        <v>27</v>
      </c>
      <c r="G543" t="s">
        <v>40</v>
      </c>
      <c r="H543" t="s">
        <v>21</v>
      </c>
      <c r="I543" t="str">
        <f>IF(Table1[[#This Row],[Saving_Account]]="NA", "No", "Yes")</f>
        <v>Yes</v>
      </c>
      <c r="J543" t="s">
        <v>20</v>
      </c>
      <c r="K543" t="str">
        <f>IF(Table1[[#This Row],[Checking_Account]]="NA", "No", "Yes")</f>
        <v>No</v>
      </c>
      <c r="L543" s="2">
        <v>2032</v>
      </c>
      <c r="M543" t="s">
        <v>37</v>
      </c>
      <c r="N543">
        <v>24</v>
      </c>
      <c r="O543" t="s">
        <v>43</v>
      </c>
      <c r="P543" t="s">
        <v>42</v>
      </c>
      <c r="Q543" t="s">
        <v>44</v>
      </c>
      <c r="R543" t="s">
        <v>26</v>
      </c>
      <c r="S543" s="2">
        <v>84.67</v>
      </c>
      <c r="T543" s="2">
        <v>1016</v>
      </c>
      <c r="U543" t="str">
        <f>IF(AND(Table1[[#This Row],[Credit_Category]]="High (5K-10K)", Table1[[#This Row],[Duration_Group]]="Long-term (&gt;24m)", Table1[[#This Row],[Purpose_Category]]="Low"), "High Risk", "Normal")</f>
        <v>Normal</v>
      </c>
      <c r="V54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4.532</v>
      </c>
      <c r="W543" t="str">
        <f>IF(Table1[[#This Row],[Risk_Score]]&lt;=4,"Low Risk",IF(Table1[[#This Row],[Risk_Score]]&lt;=8,"Medium Risk",IF(Table1[[#This Row],[Risk_Score]]&lt;=12,"High Risk","Very High Risk")))</f>
        <v>Medium Risk</v>
      </c>
    </row>
    <row r="544" spans="1:23" x14ac:dyDescent="0.2">
      <c r="A544" s="2">
        <v>543</v>
      </c>
      <c r="B544">
        <v>31</v>
      </c>
      <c r="C544" t="s">
        <v>45</v>
      </c>
      <c r="D544" t="s">
        <v>18</v>
      </c>
      <c r="E544">
        <v>2</v>
      </c>
      <c r="F544" t="s">
        <v>27</v>
      </c>
      <c r="G544" t="s">
        <v>19</v>
      </c>
      <c r="H544" t="s">
        <v>20</v>
      </c>
      <c r="I544" t="str">
        <f>IF(Table1[[#This Row],[Saving_Account]]="NA", "No", "Yes")</f>
        <v>No</v>
      </c>
      <c r="J544" t="s">
        <v>21</v>
      </c>
      <c r="K544" t="str">
        <f>IF(Table1[[#This Row],[Checking_Account]]="NA", "No", "Yes")</f>
        <v>Yes</v>
      </c>
      <c r="L544" s="2">
        <v>6350</v>
      </c>
      <c r="M544" t="s">
        <v>32</v>
      </c>
      <c r="N544">
        <v>30</v>
      </c>
      <c r="O544" t="s">
        <v>33</v>
      </c>
      <c r="P544" t="s">
        <v>41</v>
      </c>
      <c r="Q544" t="s">
        <v>28</v>
      </c>
      <c r="R544" t="s">
        <v>26</v>
      </c>
      <c r="S544" s="2">
        <v>211.67</v>
      </c>
      <c r="T544" s="2">
        <v>2540</v>
      </c>
      <c r="U544" t="str">
        <f>IF(AND(Table1[[#This Row],[Credit_Category]]="High (5K-10K)", Table1[[#This Row],[Duration_Group]]="Long-term (&gt;24m)", Table1[[#This Row],[Purpose_Category]]="Low"), "High Risk", "Normal")</f>
        <v>Normal</v>
      </c>
      <c r="V54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10.35</v>
      </c>
      <c r="W544" t="str">
        <f>IF(Table1[[#This Row],[Risk_Score]]&lt;=4,"Low Risk",IF(Table1[[#This Row],[Risk_Score]]&lt;=8,"Medium Risk",IF(Table1[[#This Row],[Risk_Score]]&lt;=12,"High Risk","Very High Risk")))</f>
        <v>High Risk</v>
      </c>
    </row>
    <row r="545" spans="1:23" x14ac:dyDescent="0.2">
      <c r="A545" s="2">
        <v>544</v>
      </c>
      <c r="B545">
        <v>34</v>
      </c>
      <c r="C545" t="s">
        <v>45</v>
      </c>
      <c r="D545" t="s">
        <v>18</v>
      </c>
      <c r="E545">
        <v>1</v>
      </c>
      <c r="F545" t="s">
        <v>38</v>
      </c>
      <c r="G545" t="s">
        <v>19</v>
      </c>
      <c r="H545" t="s">
        <v>21</v>
      </c>
      <c r="I545" t="str">
        <f>IF(Table1[[#This Row],[Saving_Account]]="NA", "No", "Yes")</f>
        <v>Yes</v>
      </c>
      <c r="J545" t="s">
        <v>50</v>
      </c>
      <c r="K545" t="str">
        <f>IF(Table1[[#This Row],[Checking_Account]]="NA", "No", "Yes")</f>
        <v>Yes</v>
      </c>
      <c r="L545" s="2">
        <v>2864</v>
      </c>
      <c r="M545" t="s">
        <v>37</v>
      </c>
      <c r="N545">
        <v>18</v>
      </c>
      <c r="O545" t="s">
        <v>43</v>
      </c>
      <c r="P545" t="s">
        <v>41</v>
      </c>
      <c r="Q545" t="s">
        <v>28</v>
      </c>
      <c r="R545" t="s">
        <v>47</v>
      </c>
      <c r="S545" s="2">
        <v>159.11000000000001</v>
      </c>
      <c r="T545" s="2">
        <v>1909.33</v>
      </c>
      <c r="U545" t="str">
        <f>IF(AND(Table1[[#This Row],[Credit_Category]]="High (5K-10K)", Table1[[#This Row],[Duration_Group]]="Long-term (&gt;24m)", Table1[[#This Row],[Purpose_Category]]="Low"), "High Risk", "Normal")</f>
        <v>Normal</v>
      </c>
      <c r="V54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2.8639999999999999</v>
      </c>
      <c r="W545" t="str">
        <f>IF(Table1[[#This Row],[Risk_Score]]&lt;=4,"Low Risk",IF(Table1[[#This Row],[Risk_Score]]&lt;=8,"Medium Risk",IF(Table1[[#This Row],[Risk_Score]]&lt;=12,"High Risk","Very High Risk")))</f>
        <v>Low Risk</v>
      </c>
    </row>
    <row r="546" spans="1:23" x14ac:dyDescent="0.2">
      <c r="A546" s="2">
        <v>545</v>
      </c>
      <c r="B546">
        <v>61</v>
      </c>
      <c r="C546" t="s">
        <v>23</v>
      </c>
      <c r="D546" t="s">
        <v>18</v>
      </c>
      <c r="E546">
        <v>1</v>
      </c>
      <c r="F546" t="s">
        <v>38</v>
      </c>
      <c r="G546" t="s">
        <v>19</v>
      </c>
      <c r="H546" t="s">
        <v>21</v>
      </c>
      <c r="I546" t="str">
        <f>IF(Table1[[#This Row],[Saving_Account]]="NA", "No", "Yes")</f>
        <v>Yes</v>
      </c>
      <c r="J546" t="s">
        <v>20</v>
      </c>
      <c r="K546" t="str">
        <f>IF(Table1[[#This Row],[Checking_Account]]="NA", "No", "Yes")</f>
        <v>No</v>
      </c>
      <c r="L546" s="2">
        <v>1255</v>
      </c>
      <c r="M546" t="s">
        <v>24</v>
      </c>
      <c r="N546">
        <v>12</v>
      </c>
      <c r="O546" t="s">
        <v>25</v>
      </c>
      <c r="P546" t="s">
        <v>42</v>
      </c>
      <c r="Q546" t="s">
        <v>44</v>
      </c>
      <c r="R546" t="s">
        <v>26</v>
      </c>
      <c r="S546" s="2">
        <v>104.58</v>
      </c>
      <c r="T546" s="2">
        <v>1255</v>
      </c>
      <c r="U546" t="str">
        <f>IF(AND(Table1[[#This Row],[Credit_Category]]="High (5K-10K)", Table1[[#This Row],[Duration_Group]]="Long-term (&gt;24m)", Table1[[#This Row],[Purpose_Category]]="Low"), "High Risk", "Normal")</f>
        <v>Normal</v>
      </c>
      <c r="V54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3.2549999999999999</v>
      </c>
      <c r="W546" t="str">
        <f>IF(Table1[[#This Row],[Risk_Score]]&lt;=4,"Low Risk",IF(Table1[[#This Row],[Risk_Score]]&lt;=8,"Medium Risk",IF(Table1[[#This Row],[Risk_Score]]&lt;=12,"High Risk","Very High Risk")))</f>
        <v>Low Risk</v>
      </c>
    </row>
    <row r="547" spans="1:23" x14ac:dyDescent="0.2">
      <c r="A547" s="2">
        <v>546</v>
      </c>
      <c r="B547">
        <v>43</v>
      </c>
      <c r="C547" t="s">
        <v>36</v>
      </c>
      <c r="D547" t="s">
        <v>18</v>
      </c>
      <c r="E547">
        <v>2</v>
      </c>
      <c r="F547" t="s">
        <v>27</v>
      </c>
      <c r="G547" t="s">
        <v>40</v>
      </c>
      <c r="H547" t="s">
        <v>21</v>
      </c>
      <c r="I547" t="str">
        <f>IF(Table1[[#This Row],[Saving_Account]]="NA", "No", "Yes")</f>
        <v>Yes</v>
      </c>
      <c r="J547" t="s">
        <v>21</v>
      </c>
      <c r="K547" t="str">
        <f>IF(Table1[[#This Row],[Checking_Account]]="NA", "No", "Yes")</f>
        <v>Yes</v>
      </c>
      <c r="L547" s="2">
        <v>1333</v>
      </c>
      <c r="M547" t="s">
        <v>24</v>
      </c>
      <c r="N547">
        <v>24</v>
      </c>
      <c r="O547" t="s">
        <v>43</v>
      </c>
      <c r="P547" t="s">
        <v>42</v>
      </c>
      <c r="Q547" t="s">
        <v>44</v>
      </c>
      <c r="R547" t="s">
        <v>26</v>
      </c>
      <c r="S547" s="2">
        <v>55.54</v>
      </c>
      <c r="T547" s="2">
        <v>666.5</v>
      </c>
      <c r="U547" t="str">
        <f>IF(AND(Table1[[#This Row],[Credit_Category]]="High (5K-10K)", Table1[[#This Row],[Duration_Group]]="Long-term (&gt;24m)", Table1[[#This Row],[Purpose_Category]]="Low"), "High Risk", "Normal")</f>
        <v>Normal</v>
      </c>
      <c r="V54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3.8330000000000002</v>
      </c>
      <c r="W547" t="str">
        <f>IF(Table1[[#This Row],[Risk_Score]]&lt;=4,"Low Risk",IF(Table1[[#This Row],[Risk_Score]]&lt;=8,"Medium Risk",IF(Table1[[#This Row],[Risk_Score]]&lt;=12,"High Risk","Very High Risk")))</f>
        <v>Low Risk</v>
      </c>
    </row>
    <row r="548" spans="1:23" x14ac:dyDescent="0.2">
      <c r="A548" s="2">
        <v>547</v>
      </c>
      <c r="B548">
        <v>37</v>
      </c>
      <c r="C548" t="s">
        <v>36</v>
      </c>
      <c r="D548" t="s">
        <v>29</v>
      </c>
      <c r="E548">
        <v>2</v>
      </c>
      <c r="F548" t="s">
        <v>27</v>
      </c>
      <c r="G548" t="s">
        <v>19</v>
      </c>
      <c r="H548" t="s">
        <v>21</v>
      </c>
      <c r="I548" t="str">
        <f>IF(Table1[[#This Row],[Saving_Account]]="NA", "No", "Yes")</f>
        <v>Yes</v>
      </c>
      <c r="J548" t="s">
        <v>20</v>
      </c>
      <c r="K548" t="str">
        <f>IF(Table1[[#This Row],[Checking_Account]]="NA", "No", "Yes")</f>
        <v>No</v>
      </c>
      <c r="L548" s="2">
        <v>2022</v>
      </c>
      <c r="M548" t="s">
        <v>37</v>
      </c>
      <c r="N548">
        <v>24</v>
      </c>
      <c r="O548" t="s">
        <v>43</v>
      </c>
      <c r="P548" t="s">
        <v>42</v>
      </c>
      <c r="Q548" t="s">
        <v>44</v>
      </c>
      <c r="R548" t="s">
        <v>26</v>
      </c>
      <c r="S548" s="2">
        <v>84.25</v>
      </c>
      <c r="T548" s="2">
        <v>1011</v>
      </c>
      <c r="U548" t="str">
        <f>IF(AND(Table1[[#This Row],[Credit_Category]]="High (5K-10K)", Table1[[#This Row],[Duration_Group]]="Long-term (&gt;24m)", Table1[[#This Row],[Purpose_Category]]="Low"), "High Risk", "Normal")</f>
        <v>Normal</v>
      </c>
      <c r="V54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4.5220000000000002</v>
      </c>
      <c r="W548" t="str">
        <f>IF(Table1[[#This Row],[Risk_Score]]&lt;=4,"Low Risk",IF(Table1[[#This Row],[Risk_Score]]&lt;=8,"Medium Risk",IF(Table1[[#This Row],[Risk_Score]]&lt;=12,"High Risk","Very High Risk")))</f>
        <v>Medium Risk</v>
      </c>
    </row>
    <row r="549" spans="1:23" x14ac:dyDescent="0.2">
      <c r="A549" s="2">
        <v>548</v>
      </c>
      <c r="B549">
        <v>32</v>
      </c>
      <c r="C549" t="s">
        <v>45</v>
      </c>
      <c r="D549" t="s">
        <v>18</v>
      </c>
      <c r="E549">
        <v>2</v>
      </c>
      <c r="F549" t="s">
        <v>27</v>
      </c>
      <c r="G549" t="s">
        <v>19</v>
      </c>
      <c r="H549" t="s">
        <v>21</v>
      </c>
      <c r="I549" t="str">
        <f>IF(Table1[[#This Row],[Saving_Account]]="NA", "No", "Yes")</f>
        <v>Yes</v>
      </c>
      <c r="J549" t="s">
        <v>20</v>
      </c>
      <c r="K549" t="str">
        <f>IF(Table1[[#This Row],[Checking_Account]]="NA", "No", "Yes")</f>
        <v>No</v>
      </c>
      <c r="L549" s="2">
        <v>1552</v>
      </c>
      <c r="M549" t="s">
        <v>24</v>
      </c>
      <c r="N549">
        <v>24</v>
      </c>
      <c r="O549" t="s">
        <v>43</v>
      </c>
      <c r="P549" t="s">
        <v>22</v>
      </c>
      <c r="Q549" t="s">
        <v>28</v>
      </c>
      <c r="R549" t="s">
        <v>26</v>
      </c>
      <c r="S549" s="2">
        <v>64.67</v>
      </c>
      <c r="T549" s="2">
        <v>776</v>
      </c>
      <c r="U549" t="str">
        <f>IF(AND(Table1[[#This Row],[Credit_Category]]="High (5K-10K)", Table1[[#This Row],[Duration_Group]]="Long-term (&gt;24m)", Table1[[#This Row],[Purpose_Category]]="Low"), "High Risk", "Normal")</f>
        <v>Normal</v>
      </c>
      <c r="V54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4.0519999999999996</v>
      </c>
      <c r="W549" t="str">
        <f>IF(Table1[[#This Row],[Risk_Score]]&lt;=4,"Low Risk",IF(Table1[[#This Row],[Risk_Score]]&lt;=8,"Medium Risk",IF(Table1[[#This Row],[Risk_Score]]&lt;=12,"High Risk","Very High Risk")))</f>
        <v>Medium Risk</v>
      </c>
    </row>
    <row r="550" spans="1:23" x14ac:dyDescent="0.2">
      <c r="A550" s="2">
        <v>549</v>
      </c>
      <c r="B550">
        <v>24</v>
      </c>
      <c r="C550" t="s">
        <v>31</v>
      </c>
      <c r="D550" t="s">
        <v>29</v>
      </c>
      <c r="E550">
        <v>1</v>
      </c>
      <c r="F550" t="s">
        <v>38</v>
      </c>
      <c r="G550" t="s">
        <v>19</v>
      </c>
      <c r="H550" t="s">
        <v>21</v>
      </c>
      <c r="I550" t="str">
        <f>IF(Table1[[#This Row],[Saving_Account]]="NA", "No", "Yes")</f>
        <v>Yes</v>
      </c>
      <c r="J550" t="s">
        <v>21</v>
      </c>
      <c r="K550" t="str">
        <f>IF(Table1[[#This Row],[Checking_Account]]="NA", "No", "Yes")</f>
        <v>Yes</v>
      </c>
      <c r="L550" s="2">
        <v>626</v>
      </c>
      <c r="M550" t="s">
        <v>24</v>
      </c>
      <c r="N550">
        <v>12</v>
      </c>
      <c r="O550" t="s">
        <v>25</v>
      </c>
      <c r="P550" t="s">
        <v>22</v>
      </c>
      <c r="Q550" t="s">
        <v>28</v>
      </c>
      <c r="R550" t="s">
        <v>26</v>
      </c>
      <c r="S550" s="2">
        <v>52.17</v>
      </c>
      <c r="T550" s="2">
        <v>626</v>
      </c>
      <c r="U550" t="str">
        <f>IF(AND(Table1[[#This Row],[Credit_Category]]="High (5K-10K)", Table1[[#This Row],[Duration_Group]]="Long-term (&gt;24m)", Table1[[#This Row],[Purpose_Category]]="Low"), "High Risk", "Normal")</f>
        <v>Normal</v>
      </c>
      <c r="V55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4.1259999999999994</v>
      </c>
      <c r="W550" t="str">
        <f>IF(Table1[[#This Row],[Risk_Score]]&lt;=4,"Low Risk",IF(Table1[[#This Row],[Risk_Score]]&lt;=8,"Medium Risk",IF(Table1[[#This Row],[Risk_Score]]&lt;=12,"High Risk","Very High Risk")))</f>
        <v>Medium Risk</v>
      </c>
    </row>
    <row r="551" spans="1:23" x14ac:dyDescent="0.2">
      <c r="A551" s="2">
        <v>550</v>
      </c>
      <c r="B551">
        <v>35</v>
      </c>
      <c r="C551" t="s">
        <v>45</v>
      </c>
      <c r="D551" t="s">
        <v>18</v>
      </c>
      <c r="E551">
        <v>2</v>
      </c>
      <c r="F551" t="s">
        <v>27</v>
      </c>
      <c r="G551" t="s">
        <v>40</v>
      </c>
      <c r="H551" t="s">
        <v>20</v>
      </c>
      <c r="I551" t="str">
        <f>IF(Table1[[#This Row],[Saving_Account]]="NA", "No", "Yes")</f>
        <v>No</v>
      </c>
      <c r="J551" t="s">
        <v>20</v>
      </c>
      <c r="K551" t="str">
        <f>IF(Table1[[#This Row],[Checking_Account]]="NA", "No", "Yes")</f>
        <v>No</v>
      </c>
      <c r="L551" s="2">
        <v>8858</v>
      </c>
      <c r="M551" t="s">
        <v>32</v>
      </c>
      <c r="N551">
        <v>48</v>
      </c>
      <c r="O551" t="s">
        <v>33</v>
      </c>
      <c r="P551" t="s">
        <v>42</v>
      </c>
      <c r="Q551" t="s">
        <v>44</v>
      </c>
      <c r="R551" t="s">
        <v>20</v>
      </c>
      <c r="S551" s="2">
        <v>184.54</v>
      </c>
      <c r="T551" s="2">
        <v>2214.5</v>
      </c>
      <c r="U551" t="str">
        <f>IF(AND(Table1[[#This Row],[Credit_Category]]="High (5K-10K)", Table1[[#This Row],[Duration_Group]]="Long-term (&gt;24m)", Table1[[#This Row],[Purpose_Category]]="Low"), "High Risk", "Normal")</f>
        <v>Normal</v>
      </c>
      <c r="V55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13.858000000000001</v>
      </c>
      <c r="W551" t="str">
        <f>IF(Table1[[#This Row],[Risk_Score]]&lt;=4,"Low Risk",IF(Table1[[#This Row],[Risk_Score]]&lt;=8,"Medium Risk",IF(Table1[[#This Row],[Risk_Score]]&lt;=12,"High Risk","Very High Risk")))</f>
        <v>Very High Risk</v>
      </c>
    </row>
    <row r="552" spans="1:23" x14ac:dyDescent="0.2">
      <c r="A552" s="2">
        <v>551</v>
      </c>
      <c r="B552">
        <v>23</v>
      </c>
      <c r="C552" t="s">
        <v>31</v>
      </c>
      <c r="D552" t="s">
        <v>29</v>
      </c>
      <c r="E552">
        <v>2</v>
      </c>
      <c r="F552" t="s">
        <v>27</v>
      </c>
      <c r="G552" t="s">
        <v>19</v>
      </c>
      <c r="H552" t="s">
        <v>20</v>
      </c>
      <c r="I552" t="str">
        <f>IF(Table1[[#This Row],[Saving_Account]]="NA", "No", "Yes")</f>
        <v>No</v>
      </c>
      <c r="J552" t="s">
        <v>20</v>
      </c>
      <c r="K552" t="str">
        <f>IF(Table1[[#This Row],[Checking_Account]]="NA", "No", "Yes")</f>
        <v>No</v>
      </c>
      <c r="L552" s="2">
        <v>996</v>
      </c>
      <c r="M552" t="s">
        <v>24</v>
      </c>
      <c r="N552">
        <v>12</v>
      </c>
      <c r="O552" t="s">
        <v>25</v>
      </c>
      <c r="P552" t="s">
        <v>55</v>
      </c>
      <c r="Q552" t="s">
        <v>28</v>
      </c>
      <c r="R552" t="s">
        <v>20</v>
      </c>
      <c r="S552" s="2">
        <v>83</v>
      </c>
      <c r="T552" s="2">
        <v>996</v>
      </c>
      <c r="U552" t="str">
        <f>IF(AND(Table1[[#This Row],[Credit_Category]]="High (5K-10K)", Table1[[#This Row],[Duration_Group]]="Long-term (&gt;24m)", Table1[[#This Row],[Purpose_Category]]="Low"), "High Risk", "Normal")</f>
        <v>Normal</v>
      </c>
      <c r="V55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5.9960000000000004</v>
      </c>
      <c r="W552" t="str">
        <f>IF(Table1[[#This Row],[Risk_Score]]&lt;=4,"Low Risk",IF(Table1[[#This Row],[Risk_Score]]&lt;=8,"Medium Risk",IF(Table1[[#This Row],[Risk_Score]]&lt;=12,"High Risk","Very High Risk")))</f>
        <v>Medium Risk</v>
      </c>
    </row>
    <row r="553" spans="1:23" x14ac:dyDescent="0.2">
      <c r="A553" s="2">
        <v>552</v>
      </c>
      <c r="B553">
        <v>45</v>
      </c>
      <c r="C553" t="s">
        <v>36</v>
      </c>
      <c r="D553" t="s">
        <v>18</v>
      </c>
      <c r="E553">
        <v>1</v>
      </c>
      <c r="F553" t="s">
        <v>38</v>
      </c>
      <c r="G553" t="s">
        <v>19</v>
      </c>
      <c r="H553" t="s">
        <v>46</v>
      </c>
      <c r="I553" t="str">
        <f>IF(Table1[[#This Row],[Saving_Account]]="NA", "No", "Yes")</f>
        <v>Yes</v>
      </c>
      <c r="J553" t="s">
        <v>20</v>
      </c>
      <c r="K553" t="str">
        <f>IF(Table1[[#This Row],[Checking_Account]]="NA", "No", "Yes")</f>
        <v>No</v>
      </c>
      <c r="L553" s="2">
        <v>1750</v>
      </c>
      <c r="M553" t="s">
        <v>24</v>
      </c>
      <c r="N553">
        <v>6</v>
      </c>
      <c r="O553" t="s">
        <v>25</v>
      </c>
      <c r="P553" t="s">
        <v>22</v>
      </c>
      <c r="Q553" t="s">
        <v>28</v>
      </c>
      <c r="R553" t="s">
        <v>47</v>
      </c>
      <c r="S553" s="2">
        <v>291.67</v>
      </c>
      <c r="T553" s="2">
        <v>3500</v>
      </c>
      <c r="U553" t="str">
        <f>IF(AND(Table1[[#This Row],[Credit_Category]]="High (5K-10K)", Table1[[#This Row],[Duration_Group]]="Long-term (&gt;24m)", Table1[[#This Row],[Purpose_Category]]="Low"), "High Risk", "Normal")</f>
        <v>Normal</v>
      </c>
      <c r="V55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1.75</v>
      </c>
      <c r="W553" t="str">
        <f>IF(Table1[[#This Row],[Risk_Score]]&lt;=4,"Low Risk",IF(Table1[[#This Row],[Risk_Score]]&lt;=8,"Medium Risk",IF(Table1[[#This Row],[Risk_Score]]&lt;=12,"High Risk","Very High Risk")))</f>
        <v>Low Risk</v>
      </c>
    </row>
    <row r="554" spans="1:23" x14ac:dyDescent="0.2">
      <c r="A554" s="2">
        <v>553</v>
      </c>
      <c r="B554">
        <v>34</v>
      </c>
      <c r="C554" t="s">
        <v>45</v>
      </c>
      <c r="D554" t="s">
        <v>18</v>
      </c>
      <c r="E554">
        <v>2</v>
      </c>
      <c r="F554" t="s">
        <v>27</v>
      </c>
      <c r="G554" t="s">
        <v>19</v>
      </c>
      <c r="H554" t="s">
        <v>21</v>
      </c>
      <c r="I554" t="str">
        <f>IF(Table1[[#This Row],[Saving_Account]]="NA", "No", "Yes")</f>
        <v>Yes</v>
      </c>
      <c r="J554" t="s">
        <v>21</v>
      </c>
      <c r="K554" t="str">
        <f>IF(Table1[[#This Row],[Checking_Account]]="NA", "No", "Yes")</f>
        <v>Yes</v>
      </c>
      <c r="L554" s="2">
        <v>6999</v>
      </c>
      <c r="M554" t="s">
        <v>32</v>
      </c>
      <c r="N554">
        <v>48</v>
      </c>
      <c r="O554" t="s">
        <v>33</v>
      </c>
      <c r="P554" t="s">
        <v>22</v>
      </c>
      <c r="Q554" t="s">
        <v>28</v>
      </c>
      <c r="R554" t="s">
        <v>26</v>
      </c>
      <c r="S554" s="2">
        <v>145.81</v>
      </c>
      <c r="T554" s="2">
        <v>1749.75</v>
      </c>
      <c r="U554" t="str">
        <f>IF(AND(Table1[[#This Row],[Credit_Category]]="High (5K-10K)", Table1[[#This Row],[Duration_Group]]="Long-term (&gt;24m)", Table1[[#This Row],[Purpose_Category]]="Low"), "High Risk", "Normal")</f>
        <v>Normal</v>
      </c>
      <c r="V55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10.998999999999999</v>
      </c>
      <c r="W554" t="str">
        <f>IF(Table1[[#This Row],[Risk_Score]]&lt;=4,"Low Risk",IF(Table1[[#This Row],[Risk_Score]]&lt;=8,"Medium Risk",IF(Table1[[#This Row],[Risk_Score]]&lt;=12,"High Risk","Very High Risk")))</f>
        <v>High Risk</v>
      </c>
    </row>
    <row r="555" spans="1:23" x14ac:dyDescent="0.2">
      <c r="A555" s="2">
        <v>554</v>
      </c>
      <c r="B555">
        <v>27</v>
      </c>
      <c r="C555" t="s">
        <v>45</v>
      </c>
      <c r="D555" t="s">
        <v>18</v>
      </c>
      <c r="E555">
        <v>2</v>
      </c>
      <c r="F555" t="s">
        <v>27</v>
      </c>
      <c r="G555" t="s">
        <v>19</v>
      </c>
      <c r="H555" t="s">
        <v>30</v>
      </c>
      <c r="I555" t="str">
        <f>IF(Table1[[#This Row],[Saving_Account]]="NA", "No", "Yes")</f>
        <v>Yes</v>
      </c>
      <c r="J555" t="s">
        <v>30</v>
      </c>
      <c r="K555" t="str">
        <f>IF(Table1[[#This Row],[Checking_Account]]="NA", "No", "Yes")</f>
        <v>Yes</v>
      </c>
      <c r="L555" s="2">
        <v>1995</v>
      </c>
      <c r="M555" t="s">
        <v>24</v>
      </c>
      <c r="N555">
        <v>12</v>
      </c>
      <c r="O555" t="s">
        <v>25</v>
      </c>
      <c r="P555" t="s">
        <v>42</v>
      </c>
      <c r="Q555" t="s">
        <v>44</v>
      </c>
      <c r="R555" t="s">
        <v>34</v>
      </c>
      <c r="S555" s="2">
        <v>166.25</v>
      </c>
      <c r="T555" s="2">
        <v>1995</v>
      </c>
      <c r="U555" t="str">
        <f>IF(AND(Table1[[#This Row],[Credit_Category]]="High (5K-10K)", Table1[[#This Row],[Duration_Group]]="Long-term (&gt;24m)", Table1[[#This Row],[Purpose_Category]]="Low"), "High Risk", "Normal")</f>
        <v>Normal</v>
      </c>
      <c r="V55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3.4950000000000001</v>
      </c>
      <c r="W555" t="str">
        <f>IF(Table1[[#This Row],[Risk_Score]]&lt;=4,"Low Risk",IF(Table1[[#This Row],[Risk_Score]]&lt;=8,"Medium Risk",IF(Table1[[#This Row],[Risk_Score]]&lt;=12,"High Risk","Very High Risk")))</f>
        <v>Low Risk</v>
      </c>
    </row>
    <row r="556" spans="1:23" x14ac:dyDescent="0.2">
      <c r="A556" s="2">
        <v>555</v>
      </c>
      <c r="B556">
        <v>67</v>
      </c>
      <c r="C556" t="s">
        <v>23</v>
      </c>
      <c r="D556" t="s">
        <v>29</v>
      </c>
      <c r="E556">
        <v>3</v>
      </c>
      <c r="F556" t="s">
        <v>49</v>
      </c>
      <c r="G556" t="s">
        <v>19</v>
      </c>
      <c r="H556" t="s">
        <v>21</v>
      </c>
      <c r="I556" t="str">
        <f>IF(Table1[[#This Row],[Saving_Account]]="NA", "No", "Yes")</f>
        <v>Yes</v>
      </c>
      <c r="J556" t="s">
        <v>30</v>
      </c>
      <c r="K556" t="str">
        <f>IF(Table1[[#This Row],[Checking_Account]]="NA", "No", "Yes")</f>
        <v>Yes</v>
      </c>
      <c r="L556" s="2">
        <v>1199</v>
      </c>
      <c r="M556" t="s">
        <v>24</v>
      </c>
      <c r="N556">
        <v>9</v>
      </c>
      <c r="O556" t="s">
        <v>25</v>
      </c>
      <c r="P556" t="s">
        <v>35</v>
      </c>
      <c r="Q556" t="s">
        <v>39</v>
      </c>
      <c r="R556" t="s">
        <v>34</v>
      </c>
      <c r="S556" s="2">
        <v>133.22</v>
      </c>
      <c r="T556" s="2">
        <v>1598.67</v>
      </c>
      <c r="U556" t="str">
        <f>IF(AND(Table1[[#This Row],[Credit_Category]]="High (5K-10K)", Table1[[#This Row],[Duration_Group]]="Long-term (&gt;24m)", Table1[[#This Row],[Purpose_Category]]="Low"), "High Risk", "Normal")</f>
        <v>Normal</v>
      </c>
      <c r="V55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3.6989999999999998</v>
      </c>
      <c r="W556" t="str">
        <f>IF(Table1[[#This Row],[Risk_Score]]&lt;=4,"Low Risk",IF(Table1[[#This Row],[Risk_Score]]&lt;=8,"Medium Risk",IF(Table1[[#This Row],[Risk_Score]]&lt;=12,"High Risk","Very High Risk")))</f>
        <v>Low Risk</v>
      </c>
    </row>
    <row r="557" spans="1:23" x14ac:dyDescent="0.2">
      <c r="A557" s="2">
        <v>556</v>
      </c>
      <c r="B557">
        <v>22</v>
      </c>
      <c r="C557" t="s">
        <v>31</v>
      </c>
      <c r="D557" t="s">
        <v>18</v>
      </c>
      <c r="E557">
        <v>2</v>
      </c>
      <c r="F557" t="s">
        <v>27</v>
      </c>
      <c r="G557" t="s">
        <v>19</v>
      </c>
      <c r="H557" t="s">
        <v>21</v>
      </c>
      <c r="I557" t="str">
        <f>IF(Table1[[#This Row],[Saving_Account]]="NA", "No", "Yes")</f>
        <v>Yes</v>
      </c>
      <c r="J557" t="s">
        <v>30</v>
      </c>
      <c r="K557" t="str">
        <f>IF(Table1[[#This Row],[Checking_Account]]="NA", "No", "Yes")</f>
        <v>Yes</v>
      </c>
      <c r="L557" s="2">
        <v>1331</v>
      </c>
      <c r="M557" t="s">
        <v>24</v>
      </c>
      <c r="N557">
        <v>12</v>
      </c>
      <c r="O557" t="s">
        <v>25</v>
      </c>
      <c r="P557" t="s">
        <v>22</v>
      </c>
      <c r="Q557" t="s">
        <v>28</v>
      </c>
      <c r="R557" t="s">
        <v>34</v>
      </c>
      <c r="S557" s="2">
        <v>110.92</v>
      </c>
      <c r="T557" s="2">
        <v>1331</v>
      </c>
      <c r="U557" t="str">
        <f>IF(AND(Table1[[#This Row],[Credit_Category]]="High (5K-10K)", Table1[[#This Row],[Duration_Group]]="Long-term (&gt;24m)", Table1[[#This Row],[Purpose_Category]]="Low"), "High Risk", "Normal")</f>
        <v>Normal</v>
      </c>
      <c r="V55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4.3309999999999995</v>
      </c>
      <c r="W557" t="str">
        <f>IF(Table1[[#This Row],[Risk_Score]]&lt;=4,"Low Risk",IF(Table1[[#This Row],[Risk_Score]]&lt;=8,"Medium Risk",IF(Table1[[#This Row],[Risk_Score]]&lt;=12,"High Risk","Very High Risk")))</f>
        <v>Medium Risk</v>
      </c>
    </row>
    <row r="558" spans="1:23" x14ac:dyDescent="0.2">
      <c r="A558" s="2">
        <v>557</v>
      </c>
      <c r="B558">
        <v>28</v>
      </c>
      <c r="C558" t="s">
        <v>45</v>
      </c>
      <c r="D558" t="s">
        <v>29</v>
      </c>
      <c r="E558">
        <v>2</v>
      </c>
      <c r="F558" t="s">
        <v>27</v>
      </c>
      <c r="G558" t="s">
        <v>19</v>
      </c>
      <c r="H558" t="s">
        <v>30</v>
      </c>
      <c r="I558" t="str">
        <f>IF(Table1[[#This Row],[Saving_Account]]="NA", "No", "Yes")</f>
        <v>Yes</v>
      </c>
      <c r="J558" t="s">
        <v>30</v>
      </c>
      <c r="K558" t="str">
        <f>IF(Table1[[#This Row],[Checking_Account]]="NA", "No", "Yes")</f>
        <v>Yes</v>
      </c>
      <c r="L558" s="2">
        <v>2278</v>
      </c>
      <c r="M558" t="s">
        <v>37</v>
      </c>
      <c r="N558">
        <v>18</v>
      </c>
      <c r="O558" t="s">
        <v>43</v>
      </c>
      <c r="P558" t="s">
        <v>42</v>
      </c>
      <c r="Q558" t="s">
        <v>44</v>
      </c>
      <c r="R558" t="s">
        <v>34</v>
      </c>
      <c r="S558" s="2">
        <v>126.56</v>
      </c>
      <c r="T558" s="2">
        <v>1518.67</v>
      </c>
      <c r="U558" t="str">
        <f>IF(AND(Table1[[#This Row],[Credit_Category]]="High (5K-10K)", Table1[[#This Row],[Duration_Group]]="Long-term (&gt;24m)", Table1[[#This Row],[Purpose_Category]]="Low"), "High Risk", "Normal")</f>
        <v>Normal</v>
      </c>
      <c r="V55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3.778</v>
      </c>
      <c r="W558" t="str">
        <f>IF(Table1[[#This Row],[Risk_Score]]&lt;=4,"Low Risk",IF(Table1[[#This Row],[Risk_Score]]&lt;=8,"Medium Risk",IF(Table1[[#This Row],[Risk_Score]]&lt;=12,"High Risk","Very High Risk")))</f>
        <v>Low Risk</v>
      </c>
    </row>
    <row r="559" spans="1:23" x14ac:dyDescent="0.2">
      <c r="A559" s="2">
        <v>558</v>
      </c>
      <c r="B559">
        <v>29</v>
      </c>
      <c r="C559" t="s">
        <v>45</v>
      </c>
      <c r="D559" t="s">
        <v>29</v>
      </c>
      <c r="E559">
        <v>2</v>
      </c>
      <c r="F559" t="s">
        <v>27</v>
      </c>
      <c r="G559" t="s">
        <v>19</v>
      </c>
      <c r="H559" t="s">
        <v>20</v>
      </c>
      <c r="I559" t="str">
        <f>IF(Table1[[#This Row],[Saving_Account]]="NA", "No", "Yes")</f>
        <v>No</v>
      </c>
      <c r="J559" t="s">
        <v>20</v>
      </c>
      <c r="K559" t="str">
        <f>IF(Table1[[#This Row],[Checking_Account]]="NA", "No", "Yes")</f>
        <v>No</v>
      </c>
      <c r="L559" s="2">
        <v>5003</v>
      </c>
      <c r="M559" t="s">
        <v>32</v>
      </c>
      <c r="N559">
        <v>21</v>
      </c>
      <c r="O559" t="s">
        <v>43</v>
      </c>
      <c r="P559" t="s">
        <v>42</v>
      </c>
      <c r="Q559" t="s">
        <v>44</v>
      </c>
      <c r="R559" t="s">
        <v>20</v>
      </c>
      <c r="S559" s="2">
        <v>238.24</v>
      </c>
      <c r="T559" s="2">
        <v>2858.86</v>
      </c>
      <c r="U559" t="str">
        <f>IF(AND(Table1[[#This Row],[Credit_Category]]="High (5K-10K)", Table1[[#This Row],[Duration_Group]]="Long-term (&gt;24m)", Table1[[#This Row],[Purpose_Category]]="Low"), "High Risk", "Normal")</f>
        <v>Normal</v>
      </c>
      <c r="V55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8.5030000000000001</v>
      </c>
      <c r="W559" t="str">
        <f>IF(Table1[[#This Row],[Risk_Score]]&lt;=4,"Low Risk",IF(Table1[[#This Row],[Risk_Score]]&lt;=8,"Medium Risk",IF(Table1[[#This Row],[Risk_Score]]&lt;=12,"High Risk","Very High Risk")))</f>
        <v>High Risk</v>
      </c>
    </row>
    <row r="560" spans="1:23" x14ac:dyDescent="0.2">
      <c r="A560" s="2">
        <v>559</v>
      </c>
      <c r="B560">
        <v>27</v>
      </c>
      <c r="C560" t="s">
        <v>45</v>
      </c>
      <c r="D560" t="s">
        <v>18</v>
      </c>
      <c r="E560">
        <v>2</v>
      </c>
      <c r="F560" t="s">
        <v>27</v>
      </c>
      <c r="G560" t="s">
        <v>19</v>
      </c>
      <c r="H560" t="s">
        <v>21</v>
      </c>
      <c r="I560" t="str">
        <f>IF(Table1[[#This Row],[Saving_Account]]="NA", "No", "Yes")</f>
        <v>Yes</v>
      </c>
      <c r="J560" t="s">
        <v>21</v>
      </c>
      <c r="K560" t="str">
        <f>IF(Table1[[#This Row],[Checking_Account]]="NA", "No", "Yes")</f>
        <v>Yes</v>
      </c>
      <c r="L560" s="2">
        <v>3552</v>
      </c>
      <c r="M560" t="s">
        <v>37</v>
      </c>
      <c r="N560">
        <v>24</v>
      </c>
      <c r="O560" t="s">
        <v>43</v>
      </c>
      <c r="P560" t="s">
        <v>41</v>
      </c>
      <c r="Q560" t="s">
        <v>28</v>
      </c>
      <c r="R560" t="s">
        <v>26</v>
      </c>
      <c r="S560" s="2">
        <v>148</v>
      </c>
      <c r="T560" s="2">
        <v>1776</v>
      </c>
      <c r="U560" t="str">
        <f>IF(AND(Table1[[#This Row],[Credit_Category]]="High (5K-10K)", Table1[[#This Row],[Duration_Group]]="Long-term (&gt;24m)", Table1[[#This Row],[Purpose_Category]]="Low"), "High Risk", "Normal")</f>
        <v>Normal</v>
      </c>
      <c r="V56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6.0519999999999996</v>
      </c>
      <c r="W560" t="str">
        <f>IF(Table1[[#This Row],[Risk_Score]]&lt;=4,"Low Risk",IF(Table1[[#This Row],[Risk_Score]]&lt;=8,"Medium Risk",IF(Table1[[#This Row],[Risk_Score]]&lt;=12,"High Risk","Very High Risk")))</f>
        <v>Medium Risk</v>
      </c>
    </row>
    <row r="561" spans="1:23" x14ac:dyDescent="0.2">
      <c r="A561" s="2">
        <v>560</v>
      </c>
      <c r="B561">
        <v>31</v>
      </c>
      <c r="C561" t="s">
        <v>45</v>
      </c>
      <c r="D561" t="s">
        <v>18</v>
      </c>
      <c r="E561">
        <v>1</v>
      </c>
      <c r="F561" t="s">
        <v>38</v>
      </c>
      <c r="G561" t="s">
        <v>19</v>
      </c>
      <c r="H561" t="s">
        <v>21</v>
      </c>
      <c r="I561" t="str">
        <f>IF(Table1[[#This Row],[Saving_Account]]="NA", "No", "Yes")</f>
        <v>Yes</v>
      </c>
      <c r="J561" t="s">
        <v>30</v>
      </c>
      <c r="K561" t="str">
        <f>IF(Table1[[#This Row],[Checking_Account]]="NA", "No", "Yes")</f>
        <v>Yes</v>
      </c>
      <c r="L561" s="2">
        <v>1928</v>
      </c>
      <c r="M561" t="s">
        <v>24</v>
      </c>
      <c r="N561">
        <v>18</v>
      </c>
      <c r="O561" t="s">
        <v>43</v>
      </c>
      <c r="P561" t="s">
        <v>41</v>
      </c>
      <c r="Q561" t="s">
        <v>28</v>
      </c>
      <c r="R561" t="s">
        <v>34</v>
      </c>
      <c r="S561" s="2">
        <v>107.11</v>
      </c>
      <c r="T561" s="2">
        <v>1285.33</v>
      </c>
      <c r="U561" t="str">
        <f>IF(AND(Table1[[#This Row],[Credit_Category]]="High (5K-10K)", Table1[[#This Row],[Duration_Group]]="Long-term (&gt;24m)", Table1[[#This Row],[Purpose_Category]]="Low"), "High Risk", "Normal")</f>
        <v>Normal</v>
      </c>
      <c r="V56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2.9279999999999999</v>
      </c>
      <c r="W561" t="str">
        <f>IF(Table1[[#This Row],[Risk_Score]]&lt;=4,"Low Risk",IF(Table1[[#This Row],[Risk_Score]]&lt;=8,"Medium Risk",IF(Table1[[#This Row],[Risk_Score]]&lt;=12,"High Risk","Very High Risk")))</f>
        <v>Low Risk</v>
      </c>
    </row>
    <row r="562" spans="1:23" x14ac:dyDescent="0.2">
      <c r="A562" s="2">
        <v>561</v>
      </c>
      <c r="B562">
        <v>49</v>
      </c>
      <c r="C562" t="s">
        <v>36</v>
      </c>
      <c r="D562" t="s">
        <v>18</v>
      </c>
      <c r="E562">
        <v>2</v>
      </c>
      <c r="F562" t="s">
        <v>27</v>
      </c>
      <c r="G562" t="s">
        <v>40</v>
      </c>
      <c r="H562" t="s">
        <v>20</v>
      </c>
      <c r="I562" t="str">
        <f>IF(Table1[[#This Row],[Saving_Account]]="NA", "No", "Yes")</f>
        <v>No</v>
      </c>
      <c r="J562" t="s">
        <v>21</v>
      </c>
      <c r="K562" t="str">
        <f>IF(Table1[[#This Row],[Checking_Account]]="NA", "No", "Yes")</f>
        <v>Yes</v>
      </c>
      <c r="L562" s="2">
        <v>2964</v>
      </c>
      <c r="M562" t="s">
        <v>37</v>
      </c>
      <c r="N562">
        <v>24</v>
      </c>
      <c r="O562" t="s">
        <v>43</v>
      </c>
      <c r="P562" t="s">
        <v>42</v>
      </c>
      <c r="Q562" t="s">
        <v>44</v>
      </c>
      <c r="R562" t="s">
        <v>26</v>
      </c>
      <c r="S562" s="2">
        <v>123.5</v>
      </c>
      <c r="T562" s="2">
        <v>1482</v>
      </c>
      <c r="U562" t="str">
        <f>IF(AND(Table1[[#This Row],[Credit_Category]]="High (5K-10K)", Table1[[#This Row],[Duration_Group]]="Long-term (&gt;24m)", Table1[[#This Row],[Purpose_Category]]="Low"), "High Risk", "Normal")</f>
        <v>Normal</v>
      </c>
      <c r="V56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5.4640000000000004</v>
      </c>
      <c r="W562" t="str">
        <f>IF(Table1[[#This Row],[Risk_Score]]&lt;=4,"Low Risk",IF(Table1[[#This Row],[Risk_Score]]&lt;=8,"Medium Risk",IF(Table1[[#This Row],[Risk_Score]]&lt;=12,"High Risk","Very High Risk")))</f>
        <v>Medium Risk</v>
      </c>
    </row>
    <row r="563" spans="1:23" x14ac:dyDescent="0.2">
      <c r="A563" s="2">
        <v>562</v>
      </c>
      <c r="B563">
        <v>24</v>
      </c>
      <c r="C563" t="s">
        <v>31</v>
      </c>
      <c r="D563" t="s">
        <v>18</v>
      </c>
      <c r="E563">
        <v>1</v>
      </c>
      <c r="F563" t="s">
        <v>38</v>
      </c>
      <c r="G563" t="s">
        <v>48</v>
      </c>
      <c r="H563" t="s">
        <v>21</v>
      </c>
      <c r="I563" t="str">
        <f>IF(Table1[[#This Row],[Saving_Account]]="NA", "No", "Yes")</f>
        <v>Yes</v>
      </c>
      <c r="J563" t="s">
        <v>21</v>
      </c>
      <c r="K563" t="str">
        <f>IF(Table1[[#This Row],[Checking_Account]]="NA", "No", "Yes")</f>
        <v>Yes</v>
      </c>
      <c r="L563" s="2">
        <v>1546</v>
      </c>
      <c r="M563" t="s">
        <v>24</v>
      </c>
      <c r="N563">
        <v>24</v>
      </c>
      <c r="O563" t="s">
        <v>43</v>
      </c>
      <c r="P563" t="s">
        <v>22</v>
      </c>
      <c r="Q563" t="s">
        <v>28</v>
      </c>
      <c r="R563" t="s">
        <v>26</v>
      </c>
      <c r="S563" s="2">
        <v>64.42</v>
      </c>
      <c r="T563" s="2">
        <v>773</v>
      </c>
      <c r="U563" t="str">
        <f>IF(AND(Table1[[#This Row],[Credit_Category]]="High (5K-10K)", Table1[[#This Row],[Duration_Group]]="Long-term (&gt;24m)", Table1[[#This Row],[Purpose_Category]]="Low"), "High Risk", "Normal")</f>
        <v>Normal</v>
      </c>
      <c r="V56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5.0460000000000003</v>
      </c>
      <c r="W563" t="str">
        <f>IF(Table1[[#This Row],[Risk_Score]]&lt;=4,"Low Risk",IF(Table1[[#This Row],[Risk_Score]]&lt;=8,"Medium Risk",IF(Table1[[#This Row],[Risk_Score]]&lt;=12,"High Risk","Very High Risk")))</f>
        <v>Medium Risk</v>
      </c>
    </row>
    <row r="564" spans="1:23" x14ac:dyDescent="0.2">
      <c r="A564" s="2">
        <v>563</v>
      </c>
      <c r="B564">
        <v>29</v>
      </c>
      <c r="C564" t="s">
        <v>45</v>
      </c>
      <c r="D564" t="s">
        <v>29</v>
      </c>
      <c r="E564">
        <v>2</v>
      </c>
      <c r="F564" t="s">
        <v>27</v>
      </c>
      <c r="G564" t="s">
        <v>19</v>
      </c>
      <c r="H564" t="s">
        <v>21</v>
      </c>
      <c r="I564" t="str">
        <f>IF(Table1[[#This Row],[Saving_Account]]="NA", "No", "Yes")</f>
        <v>Yes</v>
      </c>
      <c r="J564" t="s">
        <v>50</v>
      </c>
      <c r="K564" t="str">
        <f>IF(Table1[[#This Row],[Checking_Account]]="NA", "No", "Yes")</f>
        <v>Yes</v>
      </c>
      <c r="L564" s="2">
        <v>683</v>
      </c>
      <c r="M564" t="s">
        <v>24</v>
      </c>
      <c r="N564">
        <v>6</v>
      </c>
      <c r="O564" t="s">
        <v>25</v>
      </c>
      <c r="P564" t="s">
        <v>22</v>
      </c>
      <c r="Q564" t="s">
        <v>28</v>
      </c>
      <c r="R564" t="s">
        <v>47</v>
      </c>
      <c r="S564" s="2">
        <v>113.83</v>
      </c>
      <c r="T564" s="2">
        <v>1366</v>
      </c>
      <c r="U564" t="str">
        <f>IF(AND(Table1[[#This Row],[Credit_Category]]="High (5K-10K)", Table1[[#This Row],[Duration_Group]]="Long-term (&gt;24m)", Table1[[#This Row],[Purpose_Category]]="Low"), "High Risk", "Normal")</f>
        <v>Normal</v>
      </c>
      <c r="V56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1.1830000000000001</v>
      </c>
      <c r="W564" t="str">
        <f>IF(Table1[[#This Row],[Risk_Score]]&lt;=4,"Low Risk",IF(Table1[[#This Row],[Risk_Score]]&lt;=8,"Medium Risk",IF(Table1[[#This Row],[Risk_Score]]&lt;=12,"High Risk","Very High Risk")))</f>
        <v>Low Risk</v>
      </c>
    </row>
    <row r="565" spans="1:23" x14ac:dyDescent="0.2">
      <c r="A565" s="2">
        <v>564</v>
      </c>
      <c r="B565">
        <v>37</v>
      </c>
      <c r="C565" t="s">
        <v>36</v>
      </c>
      <c r="D565" t="s">
        <v>18</v>
      </c>
      <c r="E565">
        <v>2</v>
      </c>
      <c r="F565" t="s">
        <v>27</v>
      </c>
      <c r="G565" t="s">
        <v>40</v>
      </c>
      <c r="H565" t="s">
        <v>20</v>
      </c>
      <c r="I565" t="str">
        <f>IF(Table1[[#This Row],[Saving_Account]]="NA", "No", "Yes")</f>
        <v>No</v>
      </c>
      <c r="J565" t="s">
        <v>30</v>
      </c>
      <c r="K565" t="str">
        <f>IF(Table1[[#This Row],[Checking_Account]]="NA", "No", "Yes")</f>
        <v>Yes</v>
      </c>
      <c r="L565" s="2">
        <v>12389</v>
      </c>
      <c r="M565" t="s">
        <v>53</v>
      </c>
      <c r="N565">
        <v>36</v>
      </c>
      <c r="O565" t="s">
        <v>33</v>
      </c>
      <c r="P565" t="s">
        <v>42</v>
      </c>
      <c r="Q565" t="s">
        <v>44</v>
      </c>
      <c r="R565" t="s">
        <v>34</v>
      </c>
      <c r="S565" s="2">
        <v>344.14</v>
      </c>
      <c r="T565" s="2">
        <v>4129.67</v>
      </c>
      <c r="U565" t="str">
        <f>IF(AND(Table1[[#This Row],[Credit_Category]]="High (5K-10K)", Table1[[#This Row],[Duration_Group]]="Long-term (&gt;24m)", Table1[[#This Row],[Purpose_Category]]="Low"), "High Risk", "Normal")</f>
        <v>Normal</v>
      </c>
      <c r="V56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15.388999999999999</v>
      </c>
      <c r="W565" t="str">
        <f>IF(Table1[[#This Row],[Risk_Score]]&lt;=4,"Low Risk",IF(Table1[[#This Row],[Risk_Score]]&lt;=8,"Medium Risk",IF(Table1[[#This Row],[Risk_Score]]&lt;=12,"High Risk","Very High Risk")))</f>
        <v>Very High Risk</v>
      </c>
    </row>
    <row r="566" spans="1:23" x14ac:dyDescent="0.2">
      <c r="A566" s="2">
        <v>565</v>
      </c>
      <c r="B566">
        <v>37</v>
      </c>
      <c r="C566" t="s">
        <v>36</v>
      </c>
      <c r="D566" t="s">
        <v>18</v>
      </c>
      <c r="E566">
        <v>3</v>
      </c>
      <c r="F566" t="s">
        <v>49</v>
      </c>
      <c r="G566" t="s">
        <v>19</v>
      </c>
      <c r="H566" t="s">
        <v>20</v>
      </c>
      <c r="I566" t="str">
        <f>IF(Table1[[#This Row],[Saving_Account]]="NA", "No", "Yes")</f>
        <v>No</v>
      </c>
      <c r="J566" t="s">
        <v>30</v>
      </c>
      <c r="K566" t="str">
        <f>IF(Table1[[#This Row],[Checking_Account]]="NA", "No", "Yes")</f>
        <v>Yes</v>
      </c>
      <c r="L566" s="2">
        <v>4712</v>
      </c>
      <c r="M566" t="s">
        <v>37</v>
      </c>
      <c r="N566">
        <v>24</v>
      </c>
      <c r="O566" t="s">
        <v>43</v>
      </c>
      <c r="P566" t="s">
        <v>51</v>
      </c>
      <c r="Q566" t="s">
        <v>52</v>
      </c>
      <c r="R566" t="s">
        <v>34</v>
      </c>
      <c r="S566" s="2">
        <v>196.33</v>
      </c>
      <c r="T566" s="2">
        <v>2356</v>
      </c>
      <c r="U566" t="str">
        <f>IF(AND(Table1[[#This Row],[Credit_Category]]="High (5K-10K)", Table1[[#This Row],[Duration_Group]]="Long-term (&gt;24m)", Table1[[#This Row],[Purpose_Category]]="Low"), "High Risk", "Normal")</f>
        <v>Normal</v>
      </c>
      <c r="V56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6.7119999999999997</v>
      </c>
      <c r="W566" t="str">
        <f>IF(Table1[[#This Row],[Risk_Score]]&lt;=4,"Low Risk",IF(Table1[[#This Row],[Risk_Score]]&lt;=8,"Medium Risk",IF(Table1[[#This Row],[Risk_Score]]&lt;=12,"High Risk","Very High Risk")))</f>
        <v>Medium Risk</v>
      </c>
    </row>
    <row r="567" spans="1:23" x14ac:dyDescent="0.2">
      <c r="A567" s="2">
        <v>566</v>
      </c>
      <c r="B567">
        <v>23</v>
      </c>
      <c r="C567" t="s">
        <v>31</v>
      </c>
      <c r="D567" t="s">
        <v>29</v>
      </c>
      <c r="E567">
        <v>2</v>
      </c>
      <c r="F567" t="s">
        <v>27</v>
      </c>
      <c r="G567" t="s">
        <v>48</v>
      </c>
      <c r="H567" t="s">
        <v>30</v>
      </c>
      <c r="I567" t="str">
        <f>IF(Table1[[#This Row],[Saving_Account]]="NA", "No", "Yes")</f>
        <v>Yes</v>
      </c>
      <c r="J567" t="s">
        <v>30</v>
      </c>
      <c r="K567" t="str">
        <f>IF(Table1[[#This Row],[Checking_Account]]="NA", "No", "Yes")</f>
        <v>Yes</v>
      </c>
      <c r="L567" s="2">
        <v>1553</v>
      </c>
      <c r="M567" t="s">
        <v>24</v>
      </c>
      <c r="N567">
        <v>24</v>
      </c>
      <c r="O567" t="s">
        <v>43</v>
      </c>
      <c r="P567" t="s">
        <v>22</v>
      </c>
      <c r="Q567" t="s">
        <v>28</v>
      </c>
      <c r="R567" t="s">
        <v>34</v>
      </c>
      <c r="S567" s="2">
        <v>64.709999999999994</v>
      </c>
      <c r="T567" s="2">
        <v>776.5</v>
      </c>
      <c r="U567" t="str">
        <f>IF(AND(Table1[[#This Row],[Credit_Category]]="High (5K-10K)", Table1[[#This Row],[Duration_Group]]="Long-term (&gt;24m)", Table1[[#This Row],[Purpose_Category]]="Low"), "High Risk", "Normal")</f>
        <v>Normal</v>
      </c>
      <c r="V56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4.5529999999999999</v>
      </c>
      <c r="W567" t="str">
        <f>IF(Table1[[#This Row],[Risk_Score]]&lt;=4,"Low Risk",IF(Table1[[#This Row],[Risk_Score]]&lt;=8,"Medium Risk",IF(Table1[[#This Row],[Risk_Score]]&lt;=12,"High Risk","Very High Risk")))</f>
        <v>Medium Risk</v>
      </c>
    </row>
    <row r="568" spans="1:23" x14ac:dyDescent="0.2">
      <c r="A568" s="2">
        <v>567</v>
      </c>
      <c r="B568">
        <v>36</v>
      </c>
      <c r="C568" t="s">
        <v>36</v>
      </c>
      <c r="D568" t="s">
        <v>18</v>
      </c>
      <c r="E568">
        <v>2</v>
      </c>
      <c r="F568" t="s">
        <v>27</v>
      </c>
      <c r="G568" t="s">
        <v>19</v>
      </c>
      <c r="H568" t="s">
        <v>21</v>
      </c>
      <c r="I568" t="str">
        <f>IF(Table1[[#This Row],[Saving_Account]]="NA", "No", "Yes")</f>
        <v>Yes</v>
      </c>
      <c r="J568" t="s">
        <v>21</v>
      </c>
      <c r="K568" t="str">
        <f>IF(Table1[[#This Row],[Checking_Account]]="NA", "No", "Yes")</f>
        <v>Yes</v>
      </c>
      <c r="L568" s="2">
        <v>1372</v>
      </c>
      <c r="M568" t="s">
        <v>24</v>
      </c>
      <c r="N568">
        <v>12</v>
      </c>
      <c r="O568" t="s">
        <v>25</v>
      </c>
      <c r="P568" t="s">
        <v>42</v>
      </c>
      <c r="Q568" t="s">
        <v>44</v>
      </c>
      <c r="R568" t="s">
        <v>26</v>
      </c>
      <c r="S568" s="2">
        <v>114.33</v>
      </c>
      <c r="T568" s="2">
        <v>1372</v>
      </c>
      <c r="U568" t="str">
        <f>IF(AND(Table1[[#This Row],[Credit_Category]]="High (5K-10K)", Table1[[#This Row],[Duration_Group]]="Long-term (&gt;24m)", Table1[[#This Row],[Purpose_Category]]="Low"), "High Risk", "Normal")</f>
        <v>Normal</v>
      </c>
      <c r="V56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3.8719999999999999</v>
      </c>
      <c r="W568" t="str">
        <f>IF(Table1[[#This Row],[Risk_Score]]&lt;=4,"Low Risk",IF(Table1[[#This Row],[Risk_Score]]&lt;=8,"Medium Risk",IF(Table1[[#This Row],[Risk_Score]]&lt;=12,"High Risk","Very High Risk")))</f>
        <v>Low Risk</v>
      </c>
    </row>
    <row r="569" spans="1:23" x14ac:dyDescent="0.2">
      <c r="A569" s="2">
        <v>568</v>
      </c>
      <c r="B569">
        <v>34</v>
      </c>
      <c r="C569" t="s">
        <v>45</v>
      </c>
      <c r="D569" t="s">
        <v>18</v>
      </c>
      <c r="E569">
        <v>2</v>
      </c>
      <c r="F569" t="s">
        <v>27</v>
      </c>
      <c r="G569" t="s">
        <v>19</v>
      </c>
      <c r="H569" t="s">
        <v>50</v>
      </c>
      <c r="I569" t="str">
        <f>IF(Table1[[#This Row],[Saving_Account]]="NA", "No", "Yes")</f>
        <v>Yes</v>
      </c>
      <c r="J569" t="s">
        <v>20</v>
      </c>
      <c r="K569" t="str">
        <f>IF(Table1[[#This Row],[Checking_Account]]="NA", "No", "Yes")</f>
        <v>No</v>
      </c>
      <c r="L569" s="2">
        <v>2578</v>
      </c>
      <c r="M569" t="s">
        <v>37</v>
      </c>
      <c r="N569">
        <v>24</v>
      </c>
      <c r="O569" t="s">
        <v>43</v>
      </c>
      <c r="P569" t="s">
        <v>22</v>
      </c>
      <c r="Q569" t="s">
        <v>28</v>
      </c>
      <c r="R569" t="s">
        <v>47</v>
      </c>
      <c r="S569" s="2">
        <v>107.42</v>
      </c>
      <c r="T569" s="2">
        <v>1289</v>
      </c>
      <c r="U569" t="str">
        <f>IF(AND(Table1[[#This Row],[Credit_Category]]="High (5K-10K)", Table1[[#This Row],[Duration_Group]]="Long-term (&gt;24m)", Table1[[#This Row],[Purpose_Category]]="Low"), "High Risk", "Normal")</f>
        <v>Normal</v>
      </c>
      <c r="V56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3.0779999999999998</v>
      </c>
      <c r="W569" t="str">
        <f>IF(Table1[[#This Row],[Risk_Score]]&lt;=4,"Low Risk",IF(Table1[[#This Row],[Risk_Score]]&lt;=8,"Medium Risk",IF(Table1[[#This Row],[Risk_Score]]&lt;=12,"High Risk","Very High Risk")))</f>
        <v>Low Risk</v>
      </c>
    </row>
    <row r="570" spans="1:23" x14ac:dyDescent="0.2">
      <c r="A570" s="2">
        <v>569</v>
      </c>
      <c r="B570">
        <v>41</v>
      </c>
      <c r="C570" t="s">
        <v>36</v>
      </c>
      <c r="D570" t="s">
        <v>18</v>
      </c>
      <c r="E570">
        <v>2</v>
      </c>
      <c r="F570" t="s">
        <v>27</v>
      </c>
      <c r="G570" t="s">
        <v>19</v>
      </c>
      <c r="H570" t="s">
        <v>20</v>
      </c>
      <c r="I570" t="str">
        <f>IF(Table1[[#This Row],[Saving_Account]]="NA", "No", "Yes")</f>
        <v>No</v>
      </c>
      <c r="J570" t="s">
        <v>30</v>
      </c>
      <c r="K570" t="str">
        <f>IF(Table1[[#This Row],[Checking_Account]]="NA", "No", "Yes")</f>
        <v>Yes</v>
      </c>
      <c r="L570" s="2">
        <v>3979</v>
      </c>
      <c r="M570" t="s">
        <v>37</v>
      </c>
      <c r="N570">
        <v>48</v>
      </c>
      <c r="O570" t="s">
        <v>33</v>
      </c>
      <c r="P570" t="s">
        <v>22</v>
      </c>
      <c r="Q570" t="s">
        <v>28</v>
      </c>
      <c r="R570" t="s">
        <v>34</v>
      </c>
      <c r="S570" s="2">
        <v>82.9</v>
      </c>
      <c r="T570" s="2">
        <v>994.75</v>
      </c>
      <c r="U570" t="str">
        <f>IF(AND(Table1[[#This Row],[Credit_Category]]="High (5K-10K)", Table1[[#This Row],[Duration_Group]]="Long-term (&gt;24m)", Table1[[#This Row],[Purpose_Category]]="Low"), "High Risk", "Normal")</f>
        <v>Normal</v>
      </c>
      <c r="V57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6.9790000000000001</v>
      </c>
      <c r="W570" t="str">
        <f>IF(Table1[[#This Row],[Risk_Score]]&lt;=4,"Low Risk",IF(Table1[[#This Row],[Risk_Score]]&lt;=8,"Medium Risk",IF(Table1[[#This Row],[Risk_Score]]&lt;=12,"High Risk","Very High Risk")))</f>
        <v>Medium Risk</v>
      </c>
    </row>
    <row r="571" spans="1:23" x14ac:dyDescent="0.2">
      <c r="A571" s="2">
        <v>570</v>
      </c>
      <c r="B571">
        <v>31</v>
      </c>
      <c r="C571" t="s">
        <v>45</v>
      </c>
      <c r="D571" t="s">
        <v>29</v>
      </c>
      <c r="E571">
        <v>2</v>
      </c>
      <c r="F571" t="s">
        <v>27</v>
      </c>
      <c r="G571" t="s">
        <v>19</v>
      </c>
      <c r="H571" t="s">
        <v>21</v>
      </c>
      <c r="I571" t="str">
        <f>IF(Table1[[#This Row],[Saving_Account]]="NA", "No", "Yes")</f>
        <v>Yes</v>
      </c>
      <c r="J571" t="s">
        <v>21</v>
      </c>
      <c r="K571" t="str">
        <f>IF(Table1[[#This Row],[Checking_Account]]="NA", "No", "Yes")</f>
        <v>Yes</v>
      </c>
      <c r="L571" s="2">
        <v>6758</v>
      </c>
      <c r="M571" t="s">
        <v>32</v>
      </c>
      <c r="N571">
        <v>48</v>
      </c>
      <c r="O571" t="s">
        <v>33</v>
      </c>
      <c r="P571" t="s">
        <v>22</v>
      </c>
      <c r="Q571" t="s">
        <v>28</v>
      </c>
      <c r="R571" t="s">
        <v>26</v>
      </c>
      <c r="S571" s="2">
        <v>140.79</v>
      </c>
      <c r="T571" s="2">
        <v>1689.5</v>
      </c>
      <c r="U571" t="str">
        <f>IF(AND(Table1[[#This Row],[Credit_Category]]="High (5K-10K)", Table1[[#This Row],[Duration_Group]]="Long-term (&gt;24m)", Table1[[#This Row],[Purpose_Category]]="Low"), "High Risk", "Normal")</f>
        <v>Normal</v>
      </c>
      <c r="V57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10.757999999999999</v>
      </c>
      <c r="W571" t="str">
        <f>IF(Table1[[#This Row],[Risk_Score]]&lt;=4,"Low Risk",IF(Table1[[#This Row],[Risk_Score]]&lt;=8,"Medium Risk",IF(Table1[[#This Row],[Risk_Score]]&lt;=12,"High Risk","Very High Risk")))</f>
        <v>High Risk</v>
      </c>
    </row>
    <row r="572" spans="1:23" x14ac:dyDescent="0.2">
      <c r="A572" s="2">
        <v>571</v>
      </c>
      <c r="B572">
        <v>23</v>
      </c>
      <c r="C572" t="s">
        <v>31</v>
      </c>
      <c r="D572" t="s">
        <v>29</v>
      </c>
      <c r="E572">
        <v>1</v>
      </c>
      <c r="F572" t="s">
        <v>38</v>
      </c>
      <c r="G572" t="s">
        <v>48</v>
      </c>
      <c r="H572" t="s">
        <v>21</v>
      </c>
      <c r="I572" t="str">
        <f>IF(Table1[[#This Row],[Saving_Account]]="NA", "No", "Yes")</f>
        <v>Yes</v>
      </c>
      <c r="J572" t="s">
        <v>21</v>
      </c>
      <c r="K572" t="str">
        <f>IF(Table1[[#This Row],[Checking_Account]]="NA", "No", "Yes")</f>
        <v>Yes</v>
      </c>
      <c r="L572" s="2">
        <v>3234</v>
      </c>
      <c r="M572" t="s">
        <v>37</v>
      </c>
      <c r="N572">
        <v>24</v>
      </c>
      <c r="O572" t="s">
        <v>43</v>
      </c>
      <c r="P572" t="s">
        <v>41</v>
      </c>
      <c r="Q572" t="s">
        <v>28</v>
      </c>
      <c r="R572" t="s">
        <v>26</v>
      </c>
      <c r="S572" s="2">
        <v>134.75</v>
      </c>
      <c r="T572" s="2">
        <v>1617</v>
      </c>
      <c r="U572" t="str">
        <f>IF(AND(Table1[[#This Row],[Credit_Category]]="High (5K-10K)", Table1[[#This Row],[Duration_Group]]="Long-term (&gt;24m)", Table1[[#This Row],[Purpose_Category]]="Low"), "High Risk", "Normal")</f>
        <v>Normal</v>
      </c>
      <c r="V57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6.734</v>
      </c>
      <c r="W572" t="str">
        <f>IF(Table1[[#This Row],[Risk_Score]]&lt;=4,"Low Risk",IF(Table1[[#This Row],[Risk_Score]]&lt;=8,"Medium Risk",IF(Table1[[#This Row],[Risk_Score]]&lt;=12,"High Risk","Very High Risk")))</f>
        <v>Medium Risk</v>
      </c>
    </row>
    <row r="573" spans="1:23" x14ac:dyDescent="0.2">
      <c r="A573" s="2">
        <v>572</v>
      </c>
      <c r="B573">
        <v>38</v>
      </c>
      <c r="C573" t="s">
        <v>36</v>
      </c>
      <c r="D573" t="s">
        <v>18</v>
      </c>
      <c r="E573">
        <v>2</v>
      </c>
      <c r="F573" t="s">
        <v>27</v>
      </c>
      <c r="G573" t="s">
        <v>19</v>
      </c>
      <c r="H573" t="s">
        <v>21</v>
      </c>
      <c r="I573" t="str">
        <f>IF(Table1[[#This Row],[Saving_Account]]="NA", "No", "Yes")</f>
        <v>Yes</v>
      </c>
      <c r="J573" t="s">
        <v>20</v>
      </c>
      <c r="K573" t="str">
        <f>IF(Table1[[#This Row],[Checking_Account]]="NA", "No", "Yes")</f>
        <v>No</v>
      </c>
      <c r="L573" s="2">
        <v>5954</v>
      </c>
      <c r="M573" t="s">
        <v>32</v>
      </c>
      <c r="N573">
        <v>30</v>
      </c>
      <c r="O573" t="s">
        <v>33</v>
      </c>
      <c r="P573" t="s">
        <v>22</v>
      </c>
      <c r="Q573" t="s">
        <v>28</v>
      </c>
      <c r="R573" t="s">
        <v>26</v>
      </c>
      <c r="S573" s="2">
        <v>198.47</v>
      </c>
      <c r="T573" s="2">
        <v>2381.6</v>
      </c>
      <c r="U573" t="str">
        <f>IF(AND(Table1[[#This Row],[Credit_Category]]="High (5K-10K)", Table1[[#This Row],[Duration_Group]]="Long-term (&gt;24m)", Table1[[#This Row],[Purpose_Category]]="Low"), "High Risk", "Normal")</f>
        <v>Normal</v>
      </c>
      <c r="V57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9.9540000000000006</v>
      </c>
      <c r="W573" t="str">
        <f>IF(Table1[[#This Row],[Risk_Score]]&lt;=4,"Low Risk",IF(Table1[[#This Row],[Risk_Score]]&lt;=8,"Medium Risk",IF(Table1[[#This Row],[Risk_Score]]&lt;=12,"High Risk","Very High Risk")))</f>
        <v>High Risk</v>
      </c>
    </row>
    <row r="574" spans="1:23" x14ac:dyDescent="0.2">
      <c r="A574" s="2">
        <v>573</v>
      </c>
      <c r="B574">
        <v>26</v>
      </c>
      <c r="C574" t="s">
        <v>45</v>
      </c>
      <c r="D574" t="s">
        <v>29</v>
      </c>
      <c r="E574">
        <v>3</v>
      </c>
      <c r="F574" t="s">
        <v>49</v>
      </c>
      <c r="G574" t="s">
        <v>48</v>
      </c>
      <c r="H574" t="s">
        <v>20</v>
      </c>
      <c r="I574" t="str">
        <f>IF(Table1[[#This Row],[Saving_Account]]="NA", "No", "Yes")</f>
        <v>No</v>
      </c>
      <c r="J574" t="s">
        <v>20</v>
      </c>
      <c r="K574" t="str">
        <f>IF(Table1[[#This Row],[Checking_Account]]="NA", "No", "Yes")</f>
        <v>No</v>
      </c>
      <c r="L574" s="2">
        <v>5433</v>
      </c>
      <c r="M574" t="s">
        <v>32</v>
      </c>
      <c r="N574">
        <v>24</v>
      </c>
      <c r="O574" t="s">
        <v>43</v>
      </c>
      <c r="P574" t="s">
        <v>42</v>
      </c>
      <c r="Q574" t="s">
        <v>44</v>
      </c>
      <c r="R574" t="s">
        <v>20</v>
      </c>
      <c r="S574" s="2">
        <v>226.38</v>
      </c>
      <c r="T574" s="2">
        <v>2716.5</v>
      </c>
      <c r="U574" t="str">
        <f>IF(AND(Table1[[#This Row],[Credit_Category]]="High (5K-10K)", Table1[[#This Row],[Duration_Group]]="Long-term (&gt;24m)", Table1[[#This Row],[Purpose_Category]]="Low"), "High Risk", "Normal")</f>
        <v>Normal</v>
      </c>
      <c r="V57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8.4329999999999998</v>
      </c>
      <c r="W574" t="str">
        <f>IF(Table1[[#This Row],[Risk_Score]]&lt;=4,"Low Risk",IF(Table1[[#This Row],[Risk_Score]]&lt;=8,"Medium Risk",IF(Table1[[#This Row],[Risk_Score]]&lt;=12,"High Risk","Very High Risk")))</f>
        <v>High Risk</v>
      </c>
    </row>
    <row r="575" spans="1:23" x14ac:dyDescent="0.2">
      <c r="A575" s="2">
        <v>574</v>
      </c>
      <c r="B575">
        <v>22</v>
      </c>
      <c r="C575" t="s">
        <v>31</v>
      </c>
      <c r="D575" t="s">
        <v>29</v>
      </c>
      <c r="E575">
        <v>1</v>
      </c>
      <c r="F575" t="s">
        <v>38</v>
      </c>
      <c r="G575" t="s">
        <v>19</v>
      </c>
      <c r="H575" t="s">
        <v>21</v>
      </c>
      <c r="I575" t="str">
        <f>IF(Table1[[#This Row],[Saving_Account]]="NA", "No", "Yes")</f>
        <v>Yes</v>
      </c>
      <c r="J575" t="s">
        <v>21</v>
      </c>
      <c r="K575" t="str">
        <f>IF(Table1[[#This Row],[Checking_Account]]="NA", "No", "Yes")</f>
        <v>Yes</v>
      </c>
      <c r="L575" s="2">
        <v>806</v>
      </c>
      <c r="M575" t="s">
        <v>24</v>
      </c>
      <c r="N575">
        <v>15</v>
      </c>
      <c r="O575" t="s">
        <v>43</v>
      </c>
      <c r="P575" t="s">
        <v>51</v>
      </c>
      <c r="Q575" t="s">
        <v>52</v>
      </c>
      <c r="R575" t="s">
        <v>26</v>
      </c>
      <c r="S575" s="2">
        <v>53.73</v>
      </c>
      <c r="T575" s="2">
        <v>644.79999999999995</v>
      </c>
      <c r="U575" t="str">
        <f>IF(AND(Table1[[#This Row],[Credit_Category]]="High (5K-10K)", Table1[[#This Row],[Duration_Group]]="Long-term (&gt;24m)", Table1[[#This Row],[Purpose_Category]]="Low"), "High Risk", "Normal")</f>
        <v>Normal</v>
      </c>
      <c r="V57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5.306</v>
      </c>
      <c r="W575" t="str">
        <f>IF(Table1[[#This Row],[Risk_Score]]&lt;=4,"Low Risk",IF(Table1[[#This Row],[Risk_Score]]&lt;=8,"Medium Risk",IF(Table1[[#This Row],[Risk_Score]]&lt;=12,"High Risk","Very High Risk")))</f>
        <v>Medium Risk</v>
      </c>
    </row>
    <row r="576" spans="1:23" x14ac:dyDescent="0.2">
      <c r="A576" s="2">
        <v>575</v>
      </c>
      <c r="B576">
        <v>27</v>
      </c>
      <c r="C576" t="s">
        <v>45</v>
      </c>
      <c r="D576" t="s">
        <v>18</v>
      </c>
      <c r="E576">
        <v>1</v>
      </c>
      <c r="F576" t="s">
        <v>38</v>
      </c>
      <c r="G576" t="s">
        <v>19</v>
      </c>
      <c r="H576" t="s">
        <v>21</v>
      </c>
      <c r="I576" t="str">
        <f>IF(Table1[[#This Row],[Saving_Account]]="NA", "No", "Yes")</f>
        <v>Yes</v>
      </c>
      <c r="J576" t="s">
        <v>30</v>
      </c>
      <c r="K576" t="str">
        <f>IF(Table1[[#This Row],[Checking_Account]]="NA", "No", "Yes")</f>
        <v>Yes</v>
      </c>
      <c r="L576" s="2">
        <v>1082</v>
      </c>
      <c r="M576" t="s">
        <v>24</v>
      </c>
      <c r="N576">
        <v>9</v>
      </c>
      <c r="O576" t="s">
        <v>25</v>
      </c>
      <c r="P576" t="s">
        <v>22</v>
      </c>
      <c r="Q576" t="s">
        <v>28</v>
      </c>
      <c r="R576" t="s">
        <v>34</v>
      </c>
      <c r="S576" s="2">
        <v>120.22</v>
      </c>
      <c r="T576" s="2">
        <v>1442.67</v>
      </c>
      <c r="U576" t="str">
        <f>IF(AND(Table1[[#This Row],[Credit_Category]]="High (5K-10K)", Table1[[#This Row],[Duration_Group]]="Long-term (&gt;24m)", Table1[[#This Row],[Purpose_Category]]="Low"), "High Risk", "Normal")</f>
        <v>Normal</v>
      </c>
      <c r="V57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2.0819999999999999</v>
      </c>
      <c r="W576" t="str">
        <f>IF(Table1[[#This Row],[Risk_Score]]&lt;=4,"Low Risk",IF(Table1[[#This Row],[Risk_Score]]&lt;=8,"Medium Risk",IF(Table1[[#This Row],[Risk_Score]]&lt;=12,"High Risk","Very High Risk")))</f>
        <v>Low Risk</v>
      </c>
    </row>
    <row r="577" spans="1:23" x14ac:dyDescent="0.2">
      <c r="A577" s="2">
        <v>576</v>
      </c>
      <c r="B577">
        <v>24</v>
      </c>
      <c r="C577" t="s">
        <v>31</v>
      </c>
      <c r="D577" t="s">
        <v>29</v>
      </c>
      <c r="E577">
        <v>2</v>
      </c>
      <c r="F577" t="s">
        <v>27</v>
      </c>
      <c r="G577" t="s">
        <v>19</v>
      </c>
      <c r="H577" t="s">
        <v>21</v>
      </c>
      <c r="I577" t="str">
        <f>IF(Table1[[#This Row],[Saving_Account]]="NA", "No", "Yes")</f>
        <v>Yes</v>
      </c>
      <c r="J577" t="s">
        <v>20</v>
      </c>
      <c r="K577" t="str">
        <f>IF(Table1[[#This Row],[Checking_Account]]="NA", "No", "Yes")</f>
        <v>No</v>
      </c>
      <c r="L577" s="2">
        <v>2788</v>
      </c>
      <c r="M577" t="s">
        <v>37</v>
      </c>
      <c r="N577">
        <v>15</v>
      </c>
      <c r="O577" t="s">
        <v>43</v>
      </c>
      <c r="P577" t="s">
        <v>41</v>
      </c>
      <c r="Q577" t="s">
        <v>28</v>
      </c>
      <c r="R577" t="s">
        <v>26</v>
      </c>
      <c r="S577" s="2">
        <v>185.87</v>
      </c>
      <c r="T577" s="2">
        <v>2230.4</v>
      </c>
      <c r="U577" t="str">
        <f>IF(AND(Table1[[#This Row],[Credit_Category]]="High (5K-10K)", Table1[[#This Row],[Duration_Group]]="Long-term (&gt;24m)", Table1[[#This Row],[Purpose_Category]]="Low"), "High Risk", "Normal")</f>
        <v>Normal</v>
      </c>
      <c r="V57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6.7880000000000003</v>
      </c>
      <c r="W577" t="str">
        <f>IF(Table1[[#This Row],[Risk_Score]]&lt;=4,"Low Risk",IF(Table1[[#This Row],[Risk_Score]]&lt;=8,"Medium Risk",IF(Table1[[#This Row],[Risk_Score]]&lt;=12,"High Risk","Very High Risk")))</f>
        <v>Medium Risk</v>
      </c>
    </row>
    <row r="578" spans="1:23" x14ac:dyDescent="0.2">
      <c r="A578" s="2">
        <v>577</v>
      </c>
      <c r="B578">
        <v>27</v>
      </c>
      <c r="C578" t="s">
        <v>45</v>
      </c>
      <c r="D578" t="s">
        <v>29</v>
      </c>
      <c r="E578">
        <v>2</v>
      </c>
      <c r="F578" t="s">
        <v>27</v>
      </c>
      <c r="G578" t="s">
        <v>19</v>
      </c>
      <c r="H578" t="s">
        <v>21</v>
      </c>
      <c r="I578" t="str">
        <f>IF(Table1[[#This Row],[Saving_Account]]="NA", "No", "Yes")</f>
        <v>Yes</v>
      </c>
      <c r="J578" t="s">
        <v>30</v>
      </c>
      <c r="K578" t="str">
        <f>IF(Table1[[#This Row],[Checking_Account]]="NA", "No", "Yes")</f>
        <v>Yes</v>
      </c>
      <c r="L578" s="2">
        <v>2930</v>
      </c>
      <c r="M578" t="s">
        <v>37</v>
      </c>
      <c r="N578">
        <v>12</v>
      </c>
      <c r="O578" t="s">
        <v>25</v>
      </c>
      <c r="P578" t="s">
        <v>22</v>
      </c>
      <c r="Q578" t="s">
        <v>28</v>
      </c>
      <c r="R578" t="s">
        <v>34</v>
      </c>
      <c r="S578" s="2">
        <v>244.17</v>
      </c>
      <c r="T578" s="2">
        <v>2930</v>
      </c>
      <c r="U578" t="str">
        <f>IF(AND(Table1[[#This Row],[Credit_Category]]="High (5K-10K)", Table1[[#This Row],[Duration_Group]]="Long-term (&gt;24m)", Table1[[#This Row],[Purpose_Category]]="Low"), "High Risk", "Normal")</f>
        <v>Normal</v>
      </c>
      <c r="V57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4.43</v>
      </c>
      <c r="W578" t="str">
        <f>IF(Table1[[#This Row],[Risk_Score]]&lt;=4,"Low Risk",IF(Table1[[#This Row],[Risk_Score]]&lt;=8,"Medium Risk",IF(Table1[[#This Row],[Risk_Score]]&lt;=12,"High Risk","Very High Risk")))</f>
        <v>Medium Risk</v>
      </c>
    </row>
    <row r="579" spans="1:23" x14ac:dyDescent="0.2">
      <c r="A579" s="2">
        <v>578</v>
      </c>
      <c r="B579">
        <v>33</v>
      </c>
      <c r="C579" t="s">
        <v>45</v>
      </c>
      <c r="D579" t="s">
        <v>29</v>
      </c>
      <c r="E579">
        <v>2</v>
      </c>
      <c r="F579" t="s">
        <v>27</v>
      </c>
      <c r="G579" t="s">
        <v>19</v>
      </c>
      <c r="H579" t="s">
        <v>20</v>
      </c>
      <c r="I579" t="str">
        <f>IF(Table1[[#This Row],[Saving_Account]]="NA", "No", "Yes")</f>
        <v>No</v>
      </c>
      <c r="J579" t="s">
        <v>20</v>
      </c>
      <c r="K579" t="str">
        <f>IF(Table1[[#This Row],[Checking_Account]]="NA", "No", "Yes")</f>
        <v>No</v>
      </c>
      <c r="L579" s="2">
        <v>1927</v>
      </c>
      <c r="M579" t="s">
        <v>24</v>
      </c>
      <c r="N579">
        <v>24</v>
      </c>
      <c r="O579" t="s">
        <v>43</v>
      </c>
      <c r="P579" t="s">
        <v>35</v>
      </c>
      <c r="Q579" t="s">
        <v>39</v>
      </c>
      <c r="R579" t="s">
        <v>20</v>
      </c>
      <c r="S579" s="2">
        <v>80.290000000000006</v>
      </c>
      <c r="T579" s="2">
        <v>963.5</v>
      </c>
      <c r="U579" t="str">
        <f>IF(AND(Table1[[#This Row],[Credit_Category]]="High (5K-10K)", Table1[[#This Row],[Duration_Group]]="Long-term (&gt;24m)", Table1[[#This Row],[Purpose_Category]]="Low"), "High Risk", "Normal")</f>
        <v>Normal</v>
      </c>
      <c r="V57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5.9269999999999996</v>
      </c>
      <c r="W579" t="str">
        <f>IF(Table1[[#This Row],[Risk_Score]]&lt;=4,"Low Risk",IF(Table1[[#This Row],[Risk_Score]]&lt;=8,"Medium Risk",IF(Table1[[#This Row],[Risk_Score]]&lt;=12,"High Risk","Very High Risk")))</f>
        <v>Medium Risk</v>
      </c>
    </row>
    <row r="580" spans="1:23" x14ac:dyDescent="0.2">
      <c r="A580" s="2">
        <v>579</v>
      </c>
      <c r="B580">
        <v>27</v>
      </c>
      <c r="C580" t="s">
        <v>45</v>
      </c>
      <c r="D580" t="s">
        <v>18</v>
      </c>
      <c r="E580">
        <v>2</v>
      </c>
      <c r="F580" t="s">
        <v>27</v>
      </c>
      <c r="G580" t="s">
        <v>19</v>
      </c>
      <c r="H580" t="s">
        <v>21</v>
      </c>
      <c r="I580" t="str">
        <f>IF(Table1[[#This Row],[Saving_Account]]="NA", "No", "Yes")</f>
        <v>Yes</v>
      </c>
      <c r="J580" t="s">
        <v>30</v>
      </c>
      <c r="K580" t="str">
        <f>IF(Table1[[#This Row],[Checking_Account]]="NA", "No", "Yes")</f>
        <v>Yes</v>
      </c>
      <c r="L580" s="2">
        <v>2820</v>
      </c>
      <c r="M580" t="s">
        <v>37</v>
      </c>
      <c r="N580">
        <v>36</v>
      </c>
      <c r="O580" t="s">
        <v>33</v>
      </c>
      <c r="P580" t="s">
        <v>42</v>
      </c>
      <c r="Q580" t="s">
        <v>44</v>
      </c>
      <c r="R580" t="s">
        <v>34</v>
      </c>
      <c r="S580" s="2">
        <v>78.33</v>
      </c>
      <c r="T580" s="2">
        <v>940</v>
      </c>
      <c r="U580" t="str">
        <f>IF(AND(Table1[[#This Row],[Credit_Category]]="High (5K-10K)", Table1[[#This Row],[Duration_Group]]="Long-term (&gt;24m)", Table1[[#This Row],[Purpose_Category]]="Low"), "High Risk", "Normal")</f>
        <v>Normal</v>
      </c>
      <c r="V58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5.82</v>
      </c>
      <c r="W580" t="str">
        <f>IF(Table1[[#This Row],[Risk_Score]]&lt;=4,"Low Risk",IF(Table1[[#This Row],[Risk_Score]]&lt;=8,"Medium Risk",IF(Table1[[#This Row],[Risk_Score]]&lt;=12,"High Risk","Very High Risk")))</f>
        <v>Medium Risk</v>
      </c>
    </row>
    <row r="581" spans="1:23" x14ac:dyDescent="0.2">
      <c r="A581" s="2">
        <v>580</v>
      </c>
      <c r="B581">
        <v>27</v>
      </c>
      <c r="C581" t="s">
        <v>45</v>
      </c>
      <c r="D581" t="s">
        <v>18</v>
      </c>
      <c r="E581">
        <v>1</v>
      </c>
      <c r="F581" t="s">
        <v>38</v>
      </c>
      <c r="G581" t="s">
        <v>19</v>
      </c>
      <c r="H581" t="s">
        <v>21</v>
      </c>
      <c r="I581" t="str">
        <f>IF(Table1[[#This Row],[Saving_Account]]="NA", "No", "Yes")</f>
        <v>Yes</v>
      </c>
      <c r="J581" t="s">
        <v>20</v>
      </c>
      <c r="K581" t="str">
        <f>IF(Table1[[#This Row],[Checking_Account]]="NA", "No", "Yes")</f>
        <v>No</v>
      </c>
      <c r="L581" s="2">
        <v>937</v>
      </c>
      <c r="M581" t="s">
        <v>24</v>
      </c>
      <c r="N581">
        <v>24</v>
      </c>
      <c r="O581" t="s">
        <v>43</v>
      </c>
      <c r="P581" t="s">
        <v>35</v>
      </c>
      <c r="Q581" t="s">
        <v>39</v>
      </c>
      <c r="R581" t="s">
        <v>26</v>
      </c>
      <c r="S581" s="2">
        <v>39.04</v>
      </c>
      <c r="T581" s="2">
        <v>468.5</v>
      </c>
      <c r="U581" t="str">
        <f>IF(AND(Table1[[#This Row],[Credit_Category]]="High (5K-10K)", Table1[[#This Row],[Duration_Group]]="Long-term (&gt;24m)", Table1[[#This Row],[Purpose_Category]]="Low"), "High Risk", "Normal")</f>
        <v>Normal</v>
      </c>
      <c r="V58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3.4370000000000003</v>
      </c>
      <c r="W581" t="str">
        <f>IF(Table1[[#This Row],[Risk_Score]]&lt;=4,"Low Risk",IF(Table1[[#This Row],[Risk_Score]]&lt;=8,"Medium Risk",IF(Table1[[#This Row],[Risk_Score]]&lt;=12,"High Risk","Very High Risk")))</f>
        <v>Low Risk</v>
      </c>
    </row>
    <row r="582" spans="1:23" x14ac:dyDescent="0.2">
      <c r="A582" s="2">
        <v>581</v>
      </c>
      <c r="B582">
        <v>30</v>
      </c>
      <c r="C582" t="s">
        <v>45</v>
      </c>
      <c r="D582" t="s">
        <v>18</v>
      </c>
      <c r="E582">
        <v>2</v>
      </c>
      <c r="F582" t="s">
        <v>27</v>
      </c>
      <c r="G582" t="s">
        <v>19</v>
      </c>
      <c r="H582" t="s">
        <v>21</v>
      </c>
      <c r="I582" t="str">
        <f>IF(Table1[[#This Row],[Saving_Account]]="NA", "No", "Yes")</f>
        <v>Yes</v>
      </c>
      <c r="J582" t="s">
        <v>30</v>
      </c>
      <c r="K582" t="str">
        <f>IF(Table1[[#This Row],[Checking_Account]]="NA", "No", "Yes")</f>
        <v>Yes</v>
      </c>
      <c r="L582" s="2">
        <v>1056</v>
      </c>
      <c r="M582" t="s">
        <v>24</v>
      </c>
      <c r="N582">
        <v>18</v>
      </c>
      <c r="O582" t="s">
        <v>43</v>
      </c>
      <c r="P582" t="s">
        <v>42</v>
      </c>
      <c r="Q582" t="s">
        <v>44</v>
      </c>
      <c r="R582" t="s">
        <v>34</v>
      </c>
      <c r="S582" s="2">
        <v>58.67</v>
      </c>
      <c r="T582" s="2">
        <v>704</v>
      </c>
      <c r="U582" t="str">
        <f>IF(AND(Table1[[#This Row],[Credit_Category]]="High (5K-10K)", Table1[[#This Row],[Duration_Group]]="Long-term (&gt;24m)", Table1[[#This Row],[Purpose_Category]]="Low"), "High Risk", "Normal")</f>
        <v>Normal</v>
      </c>
      <c r="V58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2.556</v>
      </c>
      <c r="W582" t="str">
        <f>IF(Table1[[#This Row],[Risk_Score]]&lt;=4,"Low Risk",IF(Table1[[#This Row],[Risk_Score]]&lt;=8,"Medium Risk",IF(Table1[[#This Row],[Risk_Score]]&lt;=12,"High Risk","Very High Risk")))</f>
        <v>Low Risk</v>
      </c>
    </row>
    <row r="583" spans="1:23" x14ac:dyDescent="0.2">
      <c r="A583" s="2">
        <v>582</v>
      </c>
      <c r="B583">
        <v>49</v>
      </c>
      <c r="C583" t="s">
        <v>36</v>
      </c>
      <c r="D583" t="s">
        <v>18</v>
      </c>
      <c r="E583">
        <v>1</v>
      </c>
      <c r="F583" t="s">
        <v>38</v>
      </c>
      <c r="G583" t="s">
        <v>19</v>
      </c>
      <c r="H583" t="s">
        <v>21</v>
      </c>
      <c r="I583" t="str">
        <f>IF(Table1[[#This Row],[Saving_Account]]="NA", "No", "Yes")</f>
        <v>Yes</v>
      </c>
      <c r="J583" t="s">
        <v>30</v>
      </c>
      <c r="K583" t="str">
        <f>IF(Table1[[#This Row],[Checking_Account]]="NA", "No", "Yes")</f>
        <v>Yes</v>
      </c>
      <c r="L583" s="2">
        <v>3124</v>
      </c>
      <c r="M583" t="s">
        <v>37</v>
      </c>
      <c r="N583">
        <v>12</v>
      </c>
      <c r="O583" t="s">
        <v>25</v>
      </c>
      <c r="P583" t="s">
        <v>42</v>
      </c>
      <c r="Q583" t="s">
        <v>44</v>
      </c>
      <c r="R583" t="s">
        <v>34</v>
      </c>
      <c r="S583" s="2">
        <v>260.33</v>
      </c>
      <c r="T583" s="2">
        <v>3124</v>
      </c>
      <c r="U583" t="str">
        <f>IF(AND(Table1[[#This Row],[Credit_Category]]="High (5K-10K)", Table1[[#This Row],[Duration_Group]]="Long-term (&gt;24m)", Table1[[#This Row],[Purpose_Category]]="Low"), "High Risk", "Normal")</f>
        <v>Normal</v>
      </c>
      <c r="V58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4.1240000000000006</v>
      </c>
      <c r="W583" t="str">
        <f>IF(Table1[[#This Row],[Risk_Score]]&lt;=4,"Low Risk",IF(Table1[[#This Row],[Risk_Score]]&lt;=8,"Medium Risk",IF(Table1[[#This Row],[Risk_Score]]&lt;=12,"High Risk","Very High Risk")))</f>
        <v>Medium Risk</v>
      </c>
    </row>
    <row r="584" spans="1:23" x14ac:dyDescent="0.2">
      <c r="A584" s="2">
        <v>583</v>
      </c>
      <c r="B584">
        <v>26</v>
      </c>
      <c r="C584" t="s">
        <v>45</v>
      </c>
      <c r="D584" t="s">
        <v>29</v>
      </c>
      <c r="E584">
        <v>2</v>
      </c>
      <c r="F584" t="s">
        <v>27</v>
      </c>
      <c r="G584" t="s">
        <v>48</v>
      </c>
      <c r="H584" t="s">
        <v>21</v>
      </c>
      <c r="I584" t="str">
        <f>IF(Table1[[#This Row],[Saving_Account]]="NA", "No", "Yes")</f>
        <v>Yes</v>
      </c>
      <c r="J584" t="s">
        <v>20</v>
      </c>
      <c r="K584" t="str">
        <f>IF(Table1[[#This Row],[Checking_Account]]="NA", "No", "Yes")</f>
        <v>No</v>
      </c>
      <c r="L584" s="2">
        <v>1388</v>
      </c>
      <c r="M584" t="s">
        <v>24</v>
      </c>
      <c r="N584">
        <v>9</v>
      </c>
      <c r="O584" t="s">
        <v>25</v>
      </c>
      <c r="P584" t="s">
        <v>41</v>
      </c>
      <c r="Q584" t="s">
        <v>28</v>
      </c>
      <c r="R584" t="s">
        <v>26</v>
      </c>
      <c r="S584" s="2">
        <v>154.22</v>
      </c>
      <c r="T584" s="2">
        <v>1850.67</v>
      </c>
      <c r="U584" t="str">
        <f>IF(AND(Table1[[#This Row],[Credit_Category]]="High (5K-10K)", Table1[[#This Row],[Duration_Group]]="Long-term (&gt;24m)", Table1[[#This Row],[Purpose_Category]]="Low"), "High Risk", "Normal")</f>
        <v>Normal</v>
      </c>
      <c r="V58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3.8879999999999999</v>
      </c>
      <c r="W584" t="str">
        <f>IF(Table1[[#This Row],[Risk_Score]]&lt;=4,"Low Risk",IF(Table1[[#This Row],[Risk_Score]]&lt;=8,"Medium Risk",IF(Table1[[#This Row],[Risk_Score]]&lt;=12,"High Risk","Very High Risk")))</f>
        <v>Low Risk</v>
      </c>
    </row>
    <row r="585" spans="1:23" x14ac:dyDescent="0.2">
      <c r="A585" s="2">
        <v>584</v>
      </c>
      <c r="B585">
        <v>33</v>
      </c>
      <c r="C585" t="s">
        <v>45</v>
      </c>
      <c r="D585" t="s">
        <v>18</v>
      </c>
      <c r="E585">
        <v>1</v>
      </c>
      <c r="F585" t="s">
        <v>38</v>
      </c>
      <c r="G585" t="s">
        <v>48</v>
      </c>
      <c r="H585" t="s">
        <v>21</v>
      </c>
      <c r="I585" t="str">
        <f>IF(Table1[[#This Row],[Saving_Account]]="NA", "No", "Yes")</f>
        <v>Yes</v>
      </c>
      <c r="J585" t="s">
        <v>30</v>
      </c>
      <c r="K585" t="str">
        <f>IF(Table1[[#This Row],[Checking_Account]]="NA", "No", "Yes")</f>
        <v>Yes</v>
      </c>
      <c r="L585" s="2">
        <v>2384</v>
      </c>
      <c r="M585" t="s">
        <v>37</v>
      </c>
      <c r="N585">
        <v>36</v>
      </c>
      <c r="O585" t="s">
        <v>33</v>
      </c>
      <c r="P585" t="s">
        <v>55</v>
      </c>
      <c r="Q585" t="s">
        <v>28</v>
      </c>
      <c r="R585" t="s">
        <v>34</v>
      </c>
      <c r="S585" s="2">
        <v>66.22</v>
      </c>
      <c r="T585" s="2">
        <v>794.67</v>
      </c>
      <c r="U585" t="str">
        <f>IF(AND(Table1[[#This Row],[Credit_Category]]="High (5K-10K)", Table1[[#This Row],[Duration_Group]]="Long-term (&gt;24m)", Table1[[#This Row],[Purpose_Category]]="Low"), "High Risk", "Normal")</f>
        <v>Normal</v>
      </c>
      <c r="V58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4.8840000000000003</v>
      </c>
      <c r="W585" t="str">
        <f>IF(Table1[[#This Row],[Risk_Score]]&lt;=4,"Low Risk",IF(Table1[[#This Row],[Risk_Score]]&lt;=8,"Medium Risk",IF(Table1[[#This Row],[Risk_Score]]&lt;=12,"High Risk","Very High Risk")))</f>
        <v>Medium Risk</v>
      </c>
    </row>
    <row r="586" spans="1:23" x14ac:dyDescent="0.2">
      <c r="A586" s="2">
        <v>585</v>
      </c>
      <c r="B586">
        <v>52</v>
      </c>
      <c r="C586" t="s">
        <v>23</v>
      </c>
      <c r="D586" t="s">
        <v>29</v>
      </c>
      <c r="E586">
        <v>3</v>
      </c>
      <c r="F586" t="s">
        <v>49</v>
      </c>
      <c r="G586" t="s">
        <v>40</v>
      </c>
      <c r="H586" t="s">
        <v>20</v>
      </c>
      <c r="I586" t="str">
        <f>IF(Table1[[#This Row],[Saving_Account]]="NA", "No", "Yes")</f>
        <v>No</v>
      </c>
      <c r="J586" t="s">
        <v>20</v>
      </c>
      <c r="K586" t="str">
        <f>IF(Table1[[#This Row],[Checking_Account]]="NA", "No", "Yes")</f>
        <v>No</v>
      </c>
      <c r="L586" s="2">
        <v>2133</v>
      </c>
      <c r="M586" t="s">
        <v>37</v>
      </c>
      <c r="N586">
        <v>12</v>
      </c>
      <c r="O586" t="s">
        <v>25</v>
      </c>
      <c r="P586" t="s">
        <v>42</v>
      </c>
      <c r="Q586" t="s">
        <v>44</v>
      </c>
      <c r="R586" t="s">
        <v>20</v>
      </c>
      <c r="S586" s="2">
        <v>177.75</v>
      </c>
      <c r="T586" s="2">
        <v>2133</v>
      </c>
      <c r="U586" t="str">
        <f>IF(AND(Table1[[#This Row],[Credit_Category]]="High (5K-10K)", Table1[[#This Row],[Duration_Group]]="Long-term (&gt;24m)", Table1[[#This Row],[Purpose_Category]]="Low"), "High Risk", "Normal")</f>
        <v>Normal</v>
      </c>
      <c r="V58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5.133</v>
      </c>
      <c r="W586" t="str">
        <f>IF(Table1[[#This Row],[Risk_Score]]&lt;=4,"Low Risk",IF(Table1[[#This Row],[Risk_Score]]&lt;=8,"Medium Risk",IF(Table1[[#This Row],[Risk_Score]]&lt;=12,"High Risk","Very High Risk")))</f>
        <v>Medium Risk</v>
      </c>
    </row>
    <row r="587" spans="1:23" x14ac:dyDescent="0.2">
      <c r="A587" s="2">
        <v>586</v>
      </c>
      <c r="B587">
        <v>20</v>
      </c>
      <c r="C587" t="s">
        <v>31</v>
      </c>
      <c r="D587" t="s">
        <v>29</v>
      </c>
      <c r="E587">
        <v>2</v>
      </c>
      <c r="F587" t="s">
        <v>27</v>
      </c>
      <c r="G587" t="s">
        <v>48</v>
      </c>
      <c r="H587" t="s">
        <v>21</v>
      </c>
      <c r="I587" t="str">
        <f>IF(Table1[[#This Row],[Saving_Account]]="NA", "No", "Yes")</f>
        <v>Yes</v>
      </c>
      <c r="J587" t="s">
        <v>21</v>
      </c>
      <c r="K587" t="str">
        <f>IF(Table1[[#This Row],[Checking_Account]]="NA", "No", "Yes")</f>
        <v>Yes</v>
      </c>
      <c r="L587" s="2">
        <v>2039</v>
      </c>
      <c r="M587" t="s">
        <v>37</v>
      </c>
      <c r="N587">
        <v>18</v>
      </c>
      <c r="O587" t="s">
        <v>43</v>
      </c>
      <c r="P587" t="s">
        <v>41</v>
      </c>
      <c r="Q587" t="s">
        <v>28</v>
      </c>
      <c r="R587" t="s">
        <v>26</v>
      </c>
      <c r="S587" s="2">
        <v>113.28</v>
      </c>
      <c r="T587" s="2">
        <v>1359.33</v>
      </c>
      <c r="U587" t="str">
        <f>IF(AND(Table1[[#This Row],[Credit_Category]]="High (5K-10K)", Table1[[#This Row],[Duration_Group]]="Long-term (&gt;24m)", Table1[[#This Row],[Purpose_Category]]="Low"), "High Risk", "Normal")</f>
        <v>Normal</v>
      </c>
      <c r="V58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6.0389999999999997</v>
      </c>
      <c r="W587" t="str">
        <f>IF(Table1[[#This Row],[Risk_Score]]&lt;=4,"Low Risk",IF(Table1[[#This Row],[Risk_Score]]&lt;=8,"Medium Risk",IF(Table1[[#This Row],[Risk_Score]]&lt;=12,"High Risk","Very High Risk")))</f>
        <v>Medium Risk</v>
      </c>
    </row>
    <row r="588" spans="1:23" x14ac:dyDescent="0.2">
      <c r="A588" s="2">
        <v>587</v>
      </c>
      <c r="B588">
        <v>36</v>
      </c>
      <c r="C588" t="s">
        <v>36</v>
      </c>
      <c r="D588" t="s">
        <v>18</v>
      </c>
      <c r="E588">
        <v>2</v>
      </c>
      <c r="F588" t="s">
        <v>27</v>
      </c>
      <c r="G588" t="s">
        <v>48</v>
      </c>
      <c r="H588" t="s">
        <v>21</v>
      </c>
      <c r="I588" t="str">
        <f>IF(Table1[[#This Row],[Saving_Account]]="NA", "No", "Yes")</f>
        <v>Yes</v>
      </c>
      <c r="J588" t="s">
        <v>21</v>
      </c>
      <c r="K588" t="str">
        <f>IF(Table1[[#This Row],[Checking_Account]]="NA", "No", "Yes")</f>
        <v>Yes</v>
      </c>
      <c r="L588" s="2">
        <v>2799</v>
      </c>
      <c r="M588" t="s">
        <v>37</v>
      </c>
      <c r="N588">
        <v>9</v>
      </c>
      <c r="O588" t="s">
        <v>25</v>
      </c>
      <c r="P588" t="s">
        <v>42</v>
      </c>
      <c r="Q588" t="s">
        <v>44</v>
      </c>
      <c r="R588" t="s">
        <v>26</v>
      </c>
      <c r="S588" s="2">
        <v>311</v>
      </c>
      <c r="T588" s="2">
        <v>3732</v>
      </c>
      <c r="U588" t="str">
        <f>IF(AND(Table1[[#This Row],[Credit_Category]]="High (5K-10K)", Table1[[#This Row],[Duration_Group]]="Long-term (&gt;24m)", Table1[[#This Row],[Purpose_Category]]="Low"), "High Risk", "Normal")</f>
        <v>Normal</v>
      </c>
      <c r="V58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5.2989999999999995</v>
      </c>
      <c r="W588" t="str">
        <f>IF(Table1[[#This Row],[Risk_Score]]&lt;=4,"Low Risk",IF(Table1[[#This Row],[Risk_Score]]&lt;=8,"Medium Risk",IF(Table1[[#This Row],[Risk_Score]]&lt;=12,"High Risk","Very High Risk")))</f>
        <v>Medium Risk</v>
      </c>
    </row>
    <row r="589" spans="1:23" x14ac:dyDescent="0.2">
      <c r="A589" s="2">
        <v>588</v>
      </c>
      <c r="B589">
        <v>21</v>
      </c>
      <c r="C589" t="s">
        <v>31</v>
      </c>
      <c r="D589" t="s">
        <v>18</v>
      </c>
      <c r="E589">
        <v>1</v>
      </c>
      <c r="F589" t="s">
        <v>38</v>
      </c>
      <c r="G589" t="s">
        <v>19</v>
      </c>
      <c r="H589" t="s">
        <v>21</v>
      </c>
      <c r="I589" t="str">
        <f>IF(Table1[[#This Row],[Saving_Account]]="NA", "No", "Yes")</f>
        <v>Yes</v>
      </c>
      <c r="J589" t="s">
        <v>21</v>
      </c>
      <c r="K589" t="str">
        <f>IF(Table1[[#This Row],[Checking_Account]]="NA", "No", "Yes")</f>
        <v>Yes</v>
      </c>
      <c r="L589" s="2">
        <v>1289</v>
      </c>
      <c r="M589" t="s">
        <v>24</v>
      </c>
      <c r="N589">
        <v>12</v>
      </c>
      <c r="O589" t="s">
        <v>25</v>
      </c>
      <c r="P589" t="s">
        <v>41</v>
      </c>
      <c r="Q589" t="s">
        <v>28</v>
      </c>
      <c r="R589" t="s">
        <v>26</v>
      </c>
      <c r="S589" s="2">
        <v>107.42</v>
      </c>
      <c r="T589" s="2">
        <v>1289</v>
      </c>
      <c r="U589" t="str">
        <f>IF(AND(Table1[[#This Row],[Credit_Category]]="High (5K-10K)", Table1[[#This Row],[Duration_Group]]="Long-term (&gt;24m)", Table1[[#This Row],[Purpose_Category]]="Low"), "High Risk", "Normal")</f>
        <v>Normal</v>
      </c>
      <c r="V58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4.7889999999999997</v>
      </c>
      <c r="W589" t="str">
        <f>IF(Table1[[#This Row],[Risk_Score]]&lt;=4,"Low Risk",IF(Table1[[#This Row],[Risk_Score]]&lt;=8,"Medium Risk",IF(Table1[[#This Row],[Risk_Score]]&lt;=12,"High Risk","Very High Risk")))</f>
        <v>Medium Risk</v>
      </c>
    </row>
    <row r="590" spans="1:23" x14ac:dyDescent="0.2">
      <c r="A590" s="2">
        <v>589</v>
      </c>
      <c r="B590">
        <v>47</v>
      </c>
      <c r="C590" t="s">
        <v>36</v>
      </c>
      <c r="D590" t="s">
        <v>18</v>
      </c>
      <c r="E590">
        <v>1</v>
      </c>
      <c r="F590" t="s">
        <v>38</v>
      </c>
      <c r="G590" t="s">
        <v>19</v>
      </c>
      <c r="H590" t="s">
        <v>21</v>
      </c>
      <c r="I590" t="str">
        <f>IF(Table1[[#This Row],[Saving_Account]]="NA", "No", "Yes")</f>
        <v>Yes</v>
      </c>
      <c r="J590" t="s">
        <v>21</v>
      </c>
      <c r="K590" t="str">
        <f>IF(Table1[[#This Row],[Checking_Account]]="NA", "No", "Yes")</f>
        <v>Yes</v>
      </c>
      <c r="L590" s="2">
        <v>1217</v>
      </c>
      <c r="M590" t="s">
        <v>24</v>
      </c>
      <c r="N590">
        <v>18</v>
      </c>
      <c r="O590" t="s">
        <v>43</v>
      </c>
      <c r="P590" t="s">
        <v>54</v>
      </c>
      <c r="Q590" t="s">
        <v>28</v>
      </c>
      <c r="R590" t="s">
        <v>26</v>
      </c>
      <c r="S590" s="2">
        <v>67.61</v>
      </c>
      <c r="T590" s="2">
        <v>811.33</v>
      </c>
      <c r="U590" t="str">
        <f>IF(AND(Table1[[#This Row],[Credit_Category]]="High (5K-10K)", Table1[[#This Row],[Duration_Group]]="Long-term (&gt;24m)", Table1[[#This Row],[Purpose_Category]]="Low"), "High Risk", "Normal")</f>
        <v>Normal</v>
      </c>
      <c r="V59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3.2170000000000001</v>
      </c>
      <c r="W590" t="str">
        <f>IF(Table1[[#This Row],[Risk_Score]]&lt;=4,"Low Risk",IF(Table1[[#This Row],[Risk_Score]]&lt;=8,"Medium Risk",IF(Table1[[#This Row],[Risk_Score]]&lt;=12,"High Risk","Very High Risk")))</f>
        <v>Low Risk</v>
      </c>
    </row>
    <row r="591" spans="1:23" x14ac:dyDescent="0.2">
      <c r="A591" s="2">
        <v>590</v>
      </c>
      <c r="B591">
        <v>60</v>
      </c>
      <c r="C591" t="s">
        <v>23</v>
      </c>
      <c r="D591" t="s">
        <v>18</v>
      </c>
      <c r="E591">
        <v>2</v>
      </c>
      <c r="F591" t="s">
        <v>27</v>
      </c>
      <c r="G591" t="s">
        <v>19</v>
      </c>
      <c r="H591" t="s">
        <v>21</v>
      </c>
      <c r="I591" t="str">
        <f>IF(Table1[[#This Row],[Saving_Account]]="NA", "No", "Yes")</f>
        <v>Yes</v>
      </c>
      <c r="J591" t="s">
        <v>21</v>
      </c>
      <c r="K591" t="str">
        <f>IF(Table1[[#This Row],[Checking_Account]]="NA", "No", "Yes")</f>
        <v>Yes</v>
      </c>
      <c r="L591" s="2">
        <v>2246</v>
      </c>
      <c r="M591" t="s">
        <v>37</v>
      </c>
      <c r="N591">
        <v>12</v>
      </c>
      <c r="O591" t="s">
        <v>25</v>
      </c>
      <c r="P591" t="s">
        <v>41</v>
      </c>
      <c r="Q591" t="s">
        <v>28</v>
      </c>
      <c r="R591" t="s">
        <v>26</v>
      </c>
      <c r="S591" s="2">
        <v>187.17</v>
      </c>
      <c r="T591" s="2">
        <v>2246</v>
      </c>
      <c r="U591" t="str">
        <f>IF(AND(Table1[[#This Row],[Credit_Category]]="High (5K-10K)", Table1[[#This Row],[Duration_Group]]="Long-term (&gt;24m)", Table1[[#This Row],[Purpose_Category]]="Low"), "High Risk", "Normal")</f>
        <v>Normal</v>
      </c>
      <c r="V59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4.7460000000000004</v>
      </c>
      <c r="W591" t="str">
        <f>IF(Table1[[#This Row],[Risk_Score]]&lt;=4,"Low Risk",IF(Table1[[#This Row],[Risk_Score]]&lt;=8,"Medium Risk",IF(Table1[[#This Row],[Risk_Score]]&lt;=12,"High Risk","Very High Risk")))</f>
        <v>Medium Risk</v>
      </c>
    </row>
    <row r="592" spans="1:23" x14ac:dyDescent="0.2">
      <c r="A592" s="2">
        <v>591</v>
      </c>
      <c r="B592">
        <v>58</v>
      </c>
      <c r="C592" t="s">
        <v>23</v>
      </c>
      <c r="D592" t="s">
        <v>29</v>
      </c>
      <c r="E592">
        <v>1</v>
      </c>
      <c r="F592" t="s">
        <v>38</v>
      </c>
      <c r="G592" t="s">
        <v>19</v>
      </c>
      <c r="H592" t="s">
        <v>21</v>
      </c>
      <c r="I592" t="str">
        <f>IF(Table1[[#This Row],[Saving_Account]]="NA", "No", "Yes")</f>
        <v>Yes</v>
      </c>
      <c r="J592" t="s">
        <v>21</v>
      </c>
      <c r="K592" t="str">
        <f>IF(Table1[[#This Row],[Checking_Account]]="NA", "No", "Yes")</f>
        <v>Yes</v>
      </c>
      <c r="L592" s="2">
        <v>385</v>
      </c>
      <c r="M592" t="s">
        <v>24</v>
      </c>
      <c r="N592">
        <v>12</v>
      </c>
      <c r="O592" t="s">
        <v>25</v>
      </c>
      <c r="P592" t="s">
        <v>22</v>
      </c>
      <c r="Q592" t="s">
        <v>28</v>
      </c>
      <c r="R592" t="s">
        <v>26</v>
      </c>
      <c r="S592" s="2">
        <v>32.08</v>
      </c>
      <c r="T592" s="2">
        <v>385</v>
      </c>
      <c r="U592" t="str">
        <f>IF(AND(Table1[[#This Row],[Credit_Category]]="High (5K-10K)", Table1[[#This Row],[Duration_Group]]="Long-term (&gt;24m)", Table1[[#This Row],[Purpose_Category]]="Low"), "High Risk", "Normal")</f>
        <v>Normal</v>
      </c>
      <c r="V59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2.3849999999999998</v>
      </c>
      <c r="W592" t="str">
        <f>IF(Table1[[#This Row],[Risk_Score]]&lt;=4,"Low Risk",IF(Table1[[#This Row],[Risk_Score]]&lt;=8,"Medium Risk",IF(Table1[[#This Row],[Risk_Score]]&lt;=12,"High Risk","Very High Risk")))</f>
        <v>Low Risk</v>
      </c>
    </row>
    <row r="593" spans="1:23" x14ac:dyDescent="0.2">
      <c r="A593" s="2">
        <v>592</v>
      </c>
      <c r="B593">
        <v>42</v>
      </c>
      <c r="C593" t="s">
        <v>36</v>
      </c>
      <c r="D593" t="s">
        <v>29</v>
      </c>
      <c r="E593">
        <v>2</v>
      </c>
      <c r="F593" t="s">
        <v>27</v>
      </c>
      <c r="G593" t="s">
        <v>48</v>
      </c>
      <c r="H593" t="s">
        <v>20</v>
      </c>
      <c r="I593" t="str">
        <f>IF(Table1[[#This Row],[Saving_Account]]="NA", "No", "Yes")</f>
        <v>No</v>
      </c>
      <c r="J593" t="s">
        <v>30</v>
      </c>
      <c r="K593" t="str">
        <f>IF(Table1[[#This Row],[Checking_Account]]="NA", "No", "Yes")</f>
        <v>Yes</v>
      </c>
      <c r="L593" s="2">
        <v>1965</v>
      </c>
      <c r="M593" t="s">
        <v>24</v>
      </c>
      <c r="N593">
        <v>24</v>
      </c>
      <c r="O593" t="s">
        <v>43</v>
      </c>
      <c r="P593" t="s">
        <v>42</v>
      </c>
      <c r="Q593" t="s">
        <v>44</v>
      </c>
      <c r="R593" t="s">
        <v>34</v>
      </c>
      <c r="S593" s="2">
        <v>81.88</v>
      </c>
      <c r="T593" s="2">
        <v>982.5</v>
      </c>
      <c r="U593" t="str">
        <f>IF(AND(Table1[[#This Row],[Credit_Category]]="High (5K-10K)", Table1[[#This Row],[Duration_Group]]="Long-term (&gt;24m)", Table1[[#This Row],[Purpose_Category]]="Low"), "High Risk", "Normal")</f>
        <v>Normal</v>
      </c>
      <c r="V59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3.4649999999999999</v>
      </c>
      <c r="W593" t="str">
        <f>IF(Table1[[#This Row],[Risk_Score]]&lt;=4,"Low Risk",IF(Table1[[#This Row],[Risk_Score]]&lt;=8,"Medium Risk",IF(Table1[[#This Row],[Risk_Score]]&lt;=12,"High Risk","Very High Risk")))</f>
        <v>Low Risk</v>
      </c>
    </row>
    <row r="594" spans="1:23" x14ac:dyDescent="0.2">
      <c r="A594" s="2">
        <v>593</v>
      </c>
      <c r="B594">
        <v>36</v>
      </c>
      <c r="C594" t="s">
        <v>36</v>
      </c>
      <c r="D594" t="s">
        <v>29</v>
      </c>
      <c r="E594">
        <v>1</v>
      </c>
      <c r="F594" t="s">
        <v>38</v>
      </c>
      <c r="G594" t="s">
        <v>19</v>
      </c>
      <c r="H594" t="s">
        <v>50</v>
      </c>
      <c r="I594" t="str">
        <f>IF(Table1[[#This Row],[Saving_Account]]="NA", "No", "Yes")</f>
        <v>Yes</v>
      </c>
      <c r="J594" t="s">
        <v>20</v>
      </c>
      <c r="K594" t="str">
        <f>IF(Table1[[#This Row],[Checking_Account]]="NA", "No", "Yes")</f>
        <v>No</v>
      </c>
      <c r="L594" s="2">
        <v>1572</v>
      </c>
      <c r="M594" t="s">
        <v>24</v>
      </c>
      <c r="N594">
        <v>21</v>
      </c>
      <c r="O594" t="s">
        <v>43</v>
      </c>
      <c r="P594" t="s">
        <v>51</v>
      </c>
      <c r="Q594" t="s">
        <v>52</v>
      </c>
      <c r="R594" t="s">
        <v>47</v>
      </c>
      <c r="S594" s="2">
        <v>74.86</v>
      </c>
      <c r="T594" s="2">
        <v>898.29</v>
      </c>
      <c r="U594" t="str">
        <f>IF(AND(Table1[[#This Row],[Credit_Category]]="High (5K-10K)", Table1[[#This Row],[Duration_Group]]="Long-term (&gt;24m)", Table1[[#This Row],[Purpose_Category]]="Low"), "High Risk", "Normal")</f>
        <v>Normal</v>
      </c>
      <c r="V59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2.5720000000000001</v>
      </c>
      <c r="W594" t="str">
        <f>IF(Table1[[#This Row],[Risk_Score]]&lt;=4,"Low Risk",IF(Table1[[#This Row],[Risk_Score]]&lt;=8,"Medium Risk",IF(Table1[[#This Row],[Risk_Score]]&lt;=12,"High Risk","Very High Risk")))</f>
        <v>Low Risk</v>
      </c>
    </row>
    <row r="595" spans="1:23" x14ac:dyDescent="0.2">
      <c r="A595" s="2">
        <v>594</v>
      </c>
      <c r="B595">
        <v>20</v>
      </c>
      <c r="C595" t="s">
        <v>31</v>
      </c>
      <c r="D595" t="s">
        <v>29</v>
      </c>
      <c r="E595">
        <v>1</v>
      </c>
      <c r="F595" t="s">
        <v>38</v>
      </c>
      <c r="G595" t="s">
        <v>48</v>
      </c>
      <c r="H595" t="s">
        <v>21</v>
      </c>
      <c r="I595" t="str">
        <f>IF(Table1[[#This Row],[Saving_Account]]="NA", "No", "Yes")</f>
        <v>Yes</v>
      </c>
      <c r="J595" t="s">
        <v>30</v>
      </c>
      <c r="K595" t="str">
        <f>IF(Table1[[#This Row],[Checking_Account]]="NA", "No", "Yes")</f>
        <v>Yes</v>
      </c>
      <c r="L595" s="2">
        <v>2718</v>
      </c>
      <c r="M595" t="s">
        <v>37</v>
      </c>
      <c r="N595">
        <v>24</v>
      </c>
      <c r="O595" t="s">
        <v>43</v>
      </c>
      <c r="P595" t="s">
        <v>42</v>
      </c>
      <c r="Q595" t="s">
        <v>44</v>
      </c>
      <c r="R595" t="s">
        <v>34</v>
      </c>
      <c r="S595" s="2">
        <v>113.25</v>
      </c>
      <c r="T595" s="2">
        <v>1359</v>
      </c>
      <c r="U595" t="str">
        <f>IF(AND(Table1[[#This Row],[Credit_Category]]="High (5K-10K)", Table1[[#This Row],[Duration_Group]]="Long-term (&gt;24m)", Table1[[#This Row],[Purpose_Category]]="Low"), "High Risk", "Normal")</f>
        <v>Normal</v>
      </c>
      <c r="V59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5.218</v>
      </c>
      <c r="W595" t="str">
        <f>IF(Table1[[#This Row],[Risk_Score]]&lt;=4,"Low Risk",IF(Table1[[#This Row],[Risk_Score]]&lt;=8,"Medium Risk",IF(Table1[[#This Row],[Risk_Score]]&lt;=12,"High Risk","Very High Risk")))</f>
        <v>Medium Risk</v>
      </c>
    </row>
    <row r="596" spans="1:23" x14ac:dyDescent="0.2">
      <c r="A596" s="2">
        <v>595</v>
      </c>
      <c r="B596">
        <v>40</v>
      </c>
      <c r="C596" t="s">
        <v>36</v>
      </c>
      <c r="D596" t="s">
        <v>18</v>
      </c>
      <c r="E596">
        <v>3</v>
      </c>
      <c r="F596" t="s">
        <v>49</v>
      </c>
      <c r="G596" t="s">
        <v>19</v>
      </c>
      <c r="H596" t="s">
        <v>20</v>
      </c>
      <c r="I596" t="str">
        <f>IF(Table1[[#This Row],[Saving_Account]]="NA", "No", "Yes")</f>
        <v>No</v>
      </c>
      <c r="J596" t="s">
        <v>21</v>
      </c>
      <c r="K596" t="str">
        <f>IF(Table1[[#This Row],[Checking_Account]]="NA", "No", "Yes")</f>
        <v>Yes</v>
      </c>
      <c r="L596" s="2">
        <v>1358</v>
      </c>
      <c r="M596" t="s">
        <v>24</v>
      </c>
      <c r="N596">
        <v>24</v>
      </c>
      <c r="O596" t="s">
        <v>43</v>
      </c>
      <c r="P596" t="s">
        <v>57</v>
      </c>
      <c r="Q596" t="s">
        <v>58</v>
      </c>
      <c r="R596" t="s">
        <v>26</v>
      </c>
      <c r="S596" s="2">
        <v>56.58</v>
      </c>
      <c r="T596" s="2">
        <v>679</v>
      </c>
      <c r="U596" t="str">
        <f>IF(AND(Table1[[#This Row],[Credit_Category]]="High (5K-10K)", Table1[[#This Row],[Duration_Group]]="Long-term (&gt;24m)", Table1[[#This Row],[Purpose_Category]]="Low"), "High Risk", "Normal")</f>
        <v>Normal</v>
      </c>
      <c r="V59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3.3580000000000001</v>
      </c>
      <c r="W596" t="str">
        <f>IF(Table1[[#This Row],[Risk_Score]]&lt;=4,"Low Risk",IF(Table1[[#This Row],[Risk_Score]]&lt;=8,"Medium Risk",IF(Table1[[#This Row],[Risk_Score]]&lt;=12,"High Risk","Very High Risk")))</f>
        <v>Low Risk</v>
      </c>
    </row>
    <row r="597" spans="1:23" x14ac:dyDescent="0.2">
      <c r="A597" s="2">
        <v>596</v>
      </c>
      <c r="B597">
        <v>32</v>
      </c>
      <c r="C597" t="s">
        <v>45</v>
      </c>
      <c r="D597" t="s">
        <v>29</v>
      </c>
      <c r="E597">
        <v>1</v>
      </c>
      <c r="F597" t="s">
        <v>38</v>
      </c>
      <c r="G597" t="s">
        <v>19</v>
      </c>
      <c r="H597" t="s">
        <v>30</v>
      </c>
      <c r="I597" t="str">
        <f>IF(Table1[[#This Row],[Saving_Account]]="NA", "No", "Yes")</f>
        <v>Yes</v>
      </c>
      <c r="J597" t="s">
        <v>30</v>
      </c>
      <c r="K597" t="str">
        <f>IF(Table1[[#This Row],[Checking_Account]]="NA", "No", "Yes")</f>
        <v>Yes</v>
      </c>
      <c r="L597" s="2">
        <v>931</v>
      </c>
      <c r="M597" t="s">
        <v>24</v>
      </c>
      <c r="N597">
        <v>6</v>
      </c>
      <c r="O597" t="s">
        <v>25</v>
      </c>
      <c r="P597" t="s">
        <v>42</v>
      </c>
      <c r="Q597" t="s">
        <v>44</v>
      </c>
      <c r="R597" t="s">
        <v>34</v>
      </c>
      <c r="S597" s="2">
        <v>155.16999999999999</v>
      </c>
      <c r="T597" s="2">
        <v>1862</v>
      </c>
      <c r="U597" t="str">
        <f>IF(AND(Table1[[#This Row],[Credit_Category]]="High (5K-10K)", Table1[[#This Row],[Duration_Group]]="Long-term (&gt;24m)", Table1[[#This Row],[Purpose_Category]]="Low"), "High Risk", "Normal")</f>
        <v>Normal</v>
      </c>
      <c r="V59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1.931</v>
      </c>
      <c r="W597" t="str">
        <f>IF(Table1[[#This Row],[Risk_Score]]&lt;=4,"Low Risk",IF(Table1[[#This Row],[Risk_Score]]&lt;=8,"Medium Risk",IF(Table1[[#This Row],[Risk_Score]]&lt;=12,"High Risk","Very High Risk")))</f>
        <v>Low Risk</v>
      </c>
    </row>
    <row r="598" spans="1:23" x14ac:dyDescent="0.2">
      <c r="A598" s="2">
        <v>597</v>
      </c>
      <c r="B598">
        <v>23</v>
      </c>
      <c r="C598" t="s">
        <v>31</v>
      </c>
      <c r="D598" t="s">
        <v>29</v>
      </c>
      <c r="E598">
        <v>2</v>
      </c>
      <c r="F598" t="s">
        <v>27</v>
      </c>
      <c r="G598" t="s">
        <v>48</v>
      </c>
      <c r="H598" t="s">
        <v>21</v>
      </c>
      <c r="I598" t="str">
        <f>IF(Table1[[#This Row],[Saving_Account]]="NA", "No", "Yes")</f>
        <v>Yes</v>
      </c>
      <c r="J598" t="s">
        <v>21</v>
      </c>
      <c r="K598" t="str">
        <f>IF(Table1[[#This Row],[Checking_Account]]="NA", "No", "Yes")</f>
        <v>Yes</v>
      </c>
      <c r="L598" s="2">
        <v>1442</v>
      </c>
      <c r="M598" t="s">
        <v>24</v>
      </c>
      <c r="N598">
        <v>24</v>
      </c>
      <c r="O598" t="s">
        <v>43</v>
      </c>
      <c r="P598" t="s">
        <v>42</v>
      </c>
      <c r="Q598" t="s">
        <v>44</v>
      </c>
      <c r="R598" t="s">
        <v>26</v>
      </c>
      <c r="S598" s="2">
        <v>60.08</v>
      </c>
      <c r="T598" s="2">
        <v>721</v>
      </c>
      <c r="U598" t="str">
        <f>IF(AND(Table1[[#This Row],[Credit_Category]]="High (5K-10K)", Table1[[#This Row],[Duration_Group]]="Long-term (&gt;24m)", Table1[[#This Row],[Purpose_Category]]="Low"), "High Risk", "Normal")</f>
        <v>Normal</v>
      </c>
      <c r="V59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5.4420000000000002</v>
      </c>
      <c r="W598" t="str">
        <f>IF(Table1[[#This Row],[Risk_Score]]&lt;=4,"Low Risk",IF(Table1[[#This Row],[Risk_Score]]&lt;=8,"Medium Risk",IF(Table1[[#This Row],[Risk_Score]]&lt;=12,"High Risk","Very High Risk")))</f>
        <v>Medium Risk</v>
      </c>
    </row>
    <row r="599" spans="1:23" x14ac:dyDescent="0.2">
      <c r="A599" s="2">
        <v>598</v>
      </c>
      <c r="B599">
        <v>36</v>
      </c>
      <c r="C599" t="s">
        <v>36</v>
      </c>
      <c r="D599" t="s">
        <v>18</v>
      </c>
      <c r="E599">
        <v>1</v>
      </c>
      <c r="F599" t="s">
        <v>38</v>
      </c>
      <c r="G599" t="s">
        <v>19</v>
      </c>
      <c r="H599" t="s">
        <v>21</v>
      </c>
      <c r="I599" t="str">
        <f>IF(Table1[[#This Row],[Saving_Account]]="NA", "No", "Yes")</f>
        <v>Yes</v>
      </c>
      <c r="J599" t="s">
        <v>30</v>
      </c>
      <c r="K599" t="str">
        <f>IF(Table1[[#This Row],[Checking_Account]]="NA", "No", "Yes")</f>
        <v>Yes</v>
      </c>
      <c r="L599" s="2">
        <v>4241</v>
      </c>
      <c r="M599" t="s">
        <v>37</v>
      </c>
      <c r="N599">
        <v>24</v>
      </c>
      <c r="O599" t="s">
        <v>43</v>
      </c>
      <c r="P599" t="s">
        <v>51</v>
      </c>
      <c r="Q599" t="s">
        <v>52</v>
      </c>
      <c r="R599" t="s">
        <v>34</v>
      </c>
      <c r="S599" s="2">
        <v>176.71</v>
      </c>
      <c r="T599" s="2">
        <v>2120.5</v>
      </c>
      <c r="U599" t="str">
        <f>IF(AND(Table1[[#This Row],[Credit_Category]]="High (5K-10K)", Table1[[#This Row],[Duration_Group]]="Long-term (&gt;24m)", Table1[[#This Row],[Purpose_Category]]="Low"), "High Risk", "Normal")</f>
        <v>Normal</v>
      </c>
      <c r="V59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6.2409999999999997</v>
      </c>
      <c r="W599" t="str">
        <f>IF(Table1[[#This Row],[Risk_Score]]&lt;=4,"Low Risk",IF(Table1[[#This Row],[Risk_Score]]&lt;=8,"Medium Risk",IF(Table1[[#This Row],[Risk_Score]]&lt;=12,"High Risk","Very High Risk")))</f>
        <v>Medium Risk</v>
      </c>
    </row>
    <row r="600" spans="1:23" x14ac:dyDescent="0.2">
      <c r="A600" s="2">
        <v>599</v>
      </c>
      <c r="B600">
        <v>31</v>
      </c>
      <c r="C600" t="s">
        <v>45</v>
      </c>
      <c r="D600" t="s">
        <v>18</v>
      </c>
      <c r="E600">
        <v>2</v>
      </c>
      <c r="F600" t="s">
        <v>27</v>
      </c>
      <c r="G600" t="s">
        <v>19</v>
      </c>
      <c r="H600" t="s">
        <v>21</v>
      </c>
      <c r="I600" t="str">
        <f>IF(Table1[[#This Row],[Saving_Account]]="NA", "No", "Yes")</f>
        <v>Yes</v>
      </c>
      <c r="J600" t="s">
        <v>20</v>
      </c>
      <c r="K600" t="str">
        <f>IF(Table1[[#This Row],[Checking_Account]]="NA", "No", "Yes")</f>
        <v>No</v>
      </c>
      <c r="L600" s="2">
        <v>2775</v>
      </c>
      <c r="M600" t="s">
        <v>37</v>
      </c>
      <c r="N600">
        <v>18</v>
      </c>
      <c r="O600" t="s">
        <v>43</v>
      </c>
      <c r="P600" t="s">
        <v>42</v>
      </c>
      <c r="Q600" t="s">
        <v>44</v>
      </c>
      <c r="R600" t="s">
        <v>26</v>
      </c>
      <c r="S600" s="2">
        <v>154.16999999999999</v>
      </c>
      <c r="T600" s="2">
        <v>1850</v>
      </c>
      <c r="U600" t="str">
        <f>IF(AND(Table1[[#This Row],[Credit_Category]]="High (5K-10K)", Table1[[#This Row],[Duration_Group]]="Long-term (&gt;24m)", Table1[[#This Row],[Purpose_Category]]="Low"), "High Risk", "Normal")</f>
        <v>Normal</v>
      </c>
      <c r="V60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5.2750000000000004</v>
      </c>
      <c r="W600" t="str">
        <f>IF(Table1[[#This Row],[Risk_Score]]&lt;=4,"Low Risk",IF(Table1[[#This Row],[Risk_Score]]&lt;=8,"Medium Risk",IF(Table1[[#This Row],[Risk_Score]]&lt;=12,"High Risk","Very High Risk")))</f>
        <v>Medium Risk</v>
      </c>
    </row>
    <row r="601" spans="1:23" x14ac:dyDescent="0.2">
      <c r="A601" s="2">
        <v>600</v>
      </c>
      <c r="B601">
        <v>32</v>
      </c>
      <c r="C601" t="s">
        <v>45</v>
      </c>
      <c r="D601" t="s">
        <v>18</v>
      </c>
      <c r="E601">
        <v>2</v>
      </c>
      <c r="F601" t="s">
        <v>27</v>
      </c>
      <c r="G601" t="s">
        <v>40</v>
      </c>
      <c r="H601" t="s">
        <v>21</v>
      </c>
      <c r="I601" t="str">
        <f>IF(Table1[[#This Row],[Saving_Account]]="NA", "No", "Yes")</f>
        <v>Yes</v>
      </c>
      <c r="J601" t="s">
        <v>20</v>
      </c>
      <c r="K601" t="str">
        <f>IF(Table1[[#This Row],[Checking_Account]]="NA", "No", "Yes")</f>
        <v>No</v>
      </c>
      <c r="L601" s="2">
        <v>3863</v>
      </c>
      <c r="M601" t="s">
        <v>37</v>
      </c>
      <c r="N601">
        <v>24</v>
      </c>
      <c r="O601" t="s">
        <v>43</v>
      </c>
      <c r="P601" t="s">
        <v>51</v>
      </c>
      <c r="Q601" t="s">
        <v>52</v>
      </c>
      <c r="R601" t="s">
        <v>26</v>
      </c>
      <c r="S601" s="2">
        <v>160.96</v>
      </c>
      <c r="T601" s="2">
        <v>1931.5</v>
      </c>
      <c r="U601" t="str">
        <f>IF(AND(Table1[[#This Row],[Credit_Category]]="High (5K-10K)", Table1[[#This Row],[Duration_Group]]="Long-term (&gt;24m)", Table1[[#This Row],[Purpose_Category]]="Low"), "High Risk", "Normal")</f>
        <v>Normal</v>
      </c>
      <c r="V60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7.3629999999999995</v>
      </c>
      <c r="W601" t="str">
        <f>IF(Table1[[#This Row],[Risk_Score]]&lt;=4,"Low Risk",IF(Table1[[#This Row],[Risk_Score]]&lt;=8,"Medium Risk",IF(Table1[[#This Row],[Risk_Score]]&lt;=12,"High Risk","Very High Risk")))</f>
        <v>Medium Risk</v>
      </c>
    </row>
    <row r="602" spans="1:23" x14ac:dyDescent="0.2">
      <c r="A602" s="2">
        <v>601</v>
      </c>
      <c r="B602">
        <v>45</v>
      </c>
      <c r="C602" t="s">
        <v>36</v>
      </c>
      <c r="D602" t="s">
        <v>29</v>
      </c>
      <c r="E602">
        <v>2</v>
      </c>
      <c r="F602" t="s">
        <v>27</v>
      </c>
      <c r="G602" t="s">
        <v>19</v>
      </c>
      <c r="H602" t="s">
        <v>21</v>
      </c>
      <c r="I602" t="str">
        <f>IF(Table1[[#This Row],[Saving_Account]]="NA", "No", "Yes")</f>
        <v>Yes</v>
      </c>
      <c r="J602" t="s">
        <v>30</v>
      </c>
      <c r="K602" t="str">
        <f>IF(Table1[[#This Row],[Checking_Account]]="NA", "No", "Yes")</f>
        <v>Yes</v>
      </c>
      <c r="L602" s="2">
        <v>2329</v>
      </c>
      <c r="M602" t="s">
        <v>37</v>
      </c>
      <c r="N602">
        <v>7</v>
      </c>
      <c r="O602" t="s">
        <v>25</v>
      </c>
      <c r="P602" t="s">
        <v>22</v>
      </c>
      <c r="Q602" t="s">
        <v>28</v>
      </c>
      <c r="R602" t="s">
        <v>34</v>
      </c>
      <c r="S602" s="2">
        <v>332.71</v>
      </c>
      <c r="T602" s="2">
        <v>3992.57</v>
      </c>
      <c r="U602" t="str">
        <f>IF(AND(Table1[[#This Row],[Credit_Category]]="High (5K-10K)", Table1[[#This Row],[Duration_Group]]="Long-term (&gt;24m)", Table1[[#This Row],[Purpose_Category]]="Low"), "High Risk", "Normal")</f>
        <v>Normal</v>
      </c>
      <c r="V60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3.8290000000000002</v>
      </c>
      <c r="W602" t="str">
        <f>IF(Table1[[#This Row],[Risk_Score]]&lt;=4,"Low Risk",IF(Table1[[#This Row],[Risk_Score]]&lt;=8,"Medium Risk",IF(Table1[[#This Row],[Risk_Score]]&lt;=12,"High Risk","Very High Risk")))</f>
        <v>Low Risk</v>
      </c>
    </row>
    <row r="603" spans="1:23" x14ac:dyDescent="0.2">
      <c r="A603" s="2">
        <v>602</v>
      </c>
      <c r="B603">
        <v>30</v>
      </c>
      <c r="C603" t="s">
        <v>45</v>
      </c>
      <c r="D603" t="s">
        <v>29</v>
      </c>
      <c r="E603">
        <v>2</v>
      </c>
      <c r="F603" t="s">
        <v>27</v>
      </c>
      <c r="G603" t="s">
        <v>19</v>
      </c>
      <c r="H603" t="s">
        <v>21</v>
      </c>
      <c r="I603" t="str">
        <f>IF(Table1[[#This Row],[Saving_Account]]="NA", "No", "Yes")</f>
        <v>Yes</v>
      </c>
      <c r="J603" t="s">
        <v>30</v>
      </c>
      <c r="K603" t="str">
        <f>IF(Table1[[#This Row],[Checking_Account]]="NA", "No", "Yes")</f>
        <v>Yes</v>
      </c>
      <c r="L603" s="2">
        <v>918</v>
      </c>
      <c r="M603" t="s">
        <v>24</v>
      </c>
      <c r="N603">
        <v>9</v>
      </c>
      <c r="O603" t="s">
        <v>25</v>
      </c>
      <c r="P603" t="s">
        <v>41</v>
      </c>
      <c r="Q603" t="s">
        <v>28</v>
      </c>
      <c r="R603" t="s">
        <v>34</v>
      </c>
      <c r="S603" s="2">
        <v>102</v>
      </c>
      <c r="T603" s="2">
        <v>1224</v>
      </c>
      <c r="U603" t="str">
        <f>IF(AND(Table1[[#This Row],[Credit_Category]]="High (5K-10K)", Table1[[#This Row],[Duration_Group]]="Long-term (&gt;24m)", Table1[[#This Row],[Purpose_Category]]="Low"), "High Risk", "Normal")</f>
        <v>Normal</v>
      </c>
      <c r="V60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2.4180000000000001</v>
      </c>
      <c r="W603" t="str">
        <f>IF(Table1[[#This Row],[Risk_Score]]&lt;=4,"Low Risk",IF(Table1[[#This Row],[Risk_Score]]&lt;=8,"Medium Risk",IF(Table1[[#This Row],[Risk_Score]]&lt;=12,"High Risk","Very High Risk")))</f>
        <v>Low Risk</v>
      </c>
    </row>
    <row r="604" spans="1:23" x14ac:dyDescent="0.2">
      <c r="A604" s="2">
        <v>603</v>
      </c>
      <c r="B604">
        <v>34</v>
      </c>
      <c r="C604" t="s">
        <v>45</v>
      </c>
      <c r="D604" t="s">
        <v>29</v>
      </c>
      <c r="E604">
        <v>1</v>
      </c>
      <c r="F604" t="s">
        <v>38</v>
      </c>
      <c r="G604" t="s">
        <v>40</v>
      </c>
      <c r="H604" t="s">
        <v>21</v>
      </c>
      <c r="I604" t="str">
        <f>IF(Table1[[#This Row],[Saving_Account]]="NA", "No", "Yes")</f>
        <v>Yes</v>
      </c>
      <c r="J604" t="s">
        <v>30</v>
      </c>
      <c r="K604" t="str">
        <f>IF(Table1[[#This Row],[Checking_Account]]="NA", "No", "Yes")</f>
        <v>Yes</v>
      </c>
      <c r="L604" s="2">
        <v>1837</v>
      </c>
      <c r="M604" t="s">
        <v>24</v>
      </c>
      <c r="N604">
        <v>24</v>
      </c>
      <c r="O604" t="s">
        <v>43</v>
      </c>
      <c r="P604" t="s">
        <v>35</v>
      </c>
      <c r="Q604" t="s">
        <v>39</v>
      </c>
      <c r="R604" t="s">
        <v>34</v>
      </c>
      <c r="S604" s="2">
        <v>76.540000000000006</v>
      </c>
      <c r="T604" s="2">
        <v>918.5</v>
      </c>
      <c r="U604" t="str">
        <f>IF(AND(Table1[[#This Row],[Credit_Category]]="High (5K-10K)", Table1[[#This Row],[Duration_Group]]="Long-term (&gt;24m)", Table1[[#This Row],[Purpose_Category]]="Low"), "High Risk", "Normal")</f>
        <v>Normal</v>
      </c>
      <c r="V60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3.3369999999999997</v>
      </c>
      <c r="W604" t="str">
        <f>IF(Table1[[#This Row],[Risk_Score]]&lt;=4,"Low Risk",IF(Table1[[#This Row],[Risk_Score]]&lt;=8,"Medium Risk",IF(Table1[[#This Row],[Risk_Score]]&lt;=12,"High Risk","Very High Risk")))</f>
        <v>Low Risk</v>
      </c>
    </row>
    <row r="605" spans="1:23" x14ac:dyDescent="0.2">
      <c r="A605" s="2">
        <v>604</v>
      </c>
      <c r="B605">
        <v>28</v>
      </c>
      <c r="C605" t="s">
        <v>45</v>
      </c>
      <c r="D605" t="s">
        <v>29</v>
      </c>
      <c r="E605">
        <v>3</v>
      </c>
      <c r="F605" t="s">
        <v>49</v>
      </c>
      <c r="G605" t="s">
        <v>19</v>
      </c>
      <c r="H605" t="s">
        <v>21</v>
      </c>
      <c r="I605" t="str">
        <f>IF(Table1[[#This Row],[Saving_Account]]="NA", "No", "Yes")</f>
        <v>Yes</v>
      </c>
      <c r="J605" t="s">
        <v>20</v>
      </c>
      <c r="K605" t="str">
        <f>IF(Table1[[#This Row],[Checking_Account]]="NA", "No", "Yes")</f>
        <v>No</v>
      </c>
      <c r="L605" s="2">
        <v>3349</v>
      </c>
      <c r="M605" t="s">
        <v>37</v>
      </c>
      <c r="N605">
        <v>36</v>
      </c>
      <c r="O605" t="s">
        <v>33</v>
      </c>
      <c r="P605" t="s">
        <v>41</v>
      </c>
      <c r="Q605" t="s">
        <v>28</v>
      </c>
      <c r="R605" t="s">
        <v>26</v>
      </c>
      <c r="S605" s="2">
        <v>93.03</v>
      </c>
      <c r="T605" s="2">
        <v>1116.33</v>
      </c>
      <c r="U605" t="str">
        <f>IF(AND(Table1[[#This Row],[Credit_Category]]="High (5K-10K)", Table1[[#This Row],[Duration_Group]]="Long-term (&gt;24m)", Table1[[#This Row],[Purpose_Category]]="Low"), "High Risk", "Normal")</f>
        <v>Normal</v>
      </c>
      <c r="V60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6.8490000000000002</v>
      </c>
      <c r="W605" t="str">
        <f>IF(Table1[[#This Row],[Risk_Score]]&lt;=4,"Low Risk",IF(Table1[[#This Row],[Risk_Score]]&lt;=8,"Medium Risk",IF(Table1[[#This Row],[Risk_Score]]&lt;=12,"High Risk","Very High Risk")))</f>
        <v>Medium Risk</v>
      </c>
    </row>
    <row r="606" spans="1:23" x14ac:dyDescent="0.2">
      <c r="A606" s="2">
        <v>605</v>
      </c>
      <c r="B606">
        <v>23</v>
      </c>
      <c r="C606" t="s">
        <v>31</v>
      </c>
      <c r="D606" t="s">
        <v>29</v>
      </c>
      <c r="E606">
        <v>2</v>
      </c>
      <c r="F606" t="s">
        <v>27</v>
      </c>
      <c r="G606" t="s">
        <v>19</v>
      </c>
      <c r="H606" t="s">
        <v>21</v>
      </c>
      <c r="I606" t="str">
        <f>IF(Table1[[#This Row],[Saving_Account]]="NA", "No", "Yes")</f>
        <v>Yes</v>
      </c>
      <c r="J606" t="s">
        <v>50</v>
      </c>
      <c r="K606" t="str">
        <f>IF(Table1[[#This Row],[Checking_Account]]="NA", "No", "Yes")</f>
        <v>Yes</v>
      </c>
      <c r="L606" s="2">
        <v>1275</v>
      </c>
      <c r="M606" t="s">
        <v>24</v>
      </c>
      <c r="N606">
        <v>10</v>
      </c>
      <c r="O606" t="s">
        <v>25</v>
      </c>
      <c r="P606" t="s">
        <v>41</v>
      </c>
      <c r="Q606" t="s">
        <v>28</v>
      </c>
      <c r="R606" t="s">
        <v>47</v>
      </c>
      <c r="S606" s="2">
        <v>127.5</v>
      </c>
      <c r="T606" s="2">
        <v>1530</v>
      </c>
      <c r="U606" t="str">
        <f>IF(AND(Table1[[#This Row],[Credit_Category]]="High (5K-10K)", Table1[[#This Row],[Duration_Group]]="Long-term (&gt;24m)", Table1[[#This Row],[Purpose_Category]]="Low"), "High Risk", "Normal")</f>
        <v>Normal</v>
      </c>
      <c r="V60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3.2749999999999999</v>
      </c>
      <c r="W606" t="str">
        <f>IF(Table1[[#This Row],[Risk_Score]]&lt;=4,"Low Risk",IF(Table1[[#This Row],[Risk_Score]]&lt;=8,"Medium Risk",IF(Table1[[#This Row],[Risk_Score]]&lt;=12,"High Risk","Very High Risk")))</f>
        <v>Low Risk</v>
      </c>
    </row>
    <row r="607" spans="1:23" x14ac:dyDescent="0.2">
      <c r="A607" s="2">
        <v>606</v>
      </c>
      <c r="B607">
        <v>22</v>
      </c>
      <c r="C607" t="s">
        <v>31</v>
      </c>
      <c r="D607" t="s">
        <v>18</v>
      </c>
      <c r="E607">
        <v>2</v>
      </c>
      <c r="F607" t="s">
        <v>27</v>
      </c>
      <c r="G607" t="s">
        <v>19</v>
      </c>
      <c r="H607" t="s">
        <v>46</v>
      </c>
      <c r="I607" t="str">
        <f>IF(Table1[[#This Row],[Saving_Account]]="NA", "No", "Yes")</f>
        <v>Yes</v>
      </c>
      <c r="J607" t="s">
        <v>21</v>
      </c>
      <c r="K607" t="str">
        <f>IF(Table1[[#This Row],[Checking_Account]]="NA", "No", "Yes")</f>
        <v>Yes</v>
      </c>
      <c r="L607" s="2">
        <v>2828</v>
      </c>
      <c r="M607" t="s">
        <v>37</v>
      </c>
      <c r="N607">
        <v>24</v>
      </c>
      <c r="O607" t="s">
        <v>43</v>
      </c>
      <c r="P607" t="s">
        <v>41</v>
      </c>
      <c r="Q607" t="s">
        <v>28</v>
      </c>
      <c r="R607" t="s">
        <v>47</v>
      </c>
      <c r="S607" s="2">
        <v>117.83</v>
      </c>
      <c r="T607" s="2">
        <v>1414</v>
      </c>
      <c r="U607" t="str">
        <f>IF(AND(Table1[[#This Row],[Credit_Category]]="High (5K-10K)", Table1[[#This Row],[Duration_Group]]="Long-term (&gt;24m)", Table1[[#This Row],[Purpose_Category]]="Low"), "High Risk", "Normal")</f>
        <v>Normal</v>
      </c>
      <c r="V60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4.8279999999999994</v>
      </c>
      <c r="W607" t="str">
        <f>IF(Table1[[#This Row],[Risk_Score]]&lt;=4,"Low Risk",IF(Table1[[#This Row],[Risk_Score]]&lt;=8,"Medium Risk",IF(Table1[[#This Row],[Risk_Score]]&lt;=12,"High Risk","Very High Risk")))</f>
        <v>Medium Risk</v>
      </c>
    </row>
    <row r="608" spans="1:23" x14ac:dyDescent="0.2">
      <c r="A608" s="2">
        <v>607</v>
      </c>
      <c r="B608">
        <v>74</v>
      </c>
      <c r="C608" t="s">
        <v>23</v>
      </c>
      <c r="D608" t="s">
        <v>18</v>
      </c>
      <c r="E608">
        <v>3</v>
      </c>
      <c r="F608" t="s">
        <v>49</v>
      </c>
      <c r="G608" t="s">
        <v>19</v>
      </c>
      <c r="H608" t="s">
        <v>21</v>
      </c>
      <c r="I608" t="str">
        <f>IF(Table1[[#This Row],[Saving_Account]]="NA", "No", "Yes")</f>
        <v>Yes</v>
      </c>
      <c r="J608" t="s">
        <v>20</v>
      </c>
      <c r="K608" t="str">
        <f>IF(Table1[[#This Row],[Checking_Account]]="NA", "No", "Yes")</f>
        <v>No</v>
      </c>
      <c r="L608" s="2">
        <v>4526</v>
      </c>
      <c r="M608" t="s">
        <v>37</v>
      </c>
      <c r="N608">
        <v>24</v>
      </c>
      <c r="O608" t="s">
        <v>43</v>
      </c>
      <c r="P608" t="s">
        <v>51</v>
      </c>
      <c r="Q608" t="s">
        <v>52</v>
      </c>
      <c r="R608" t="s">
        <v>26</v>
      </c>
      <c r="S608" s="2">
        <v>188.58</v>
      </c>
      <c r="T608" s="2">
        <v>2263</v>
      </c>
      <c r="U608" t="str">
        <f>IF(AND(Table1[[#This Row],[Credit_Category]]="High (5K-10K)", Table1[[#This Row],[Duration_Group]]="Long-term (&gt;24m)", Table1[[#This Row],[Purpose_Category]]="Low"), "High Risk", "Normal")</f>
        <v>Normal</v>
      </c>
      <c r="V60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8.5259999999999998</v>
      </c>
      <c r="W608" t="str">
        <f>IF(Table1[[#This Row],[Risk_Score]]&lt;=4,"Low Risk",IF(Table1[[#This Row],[Risk_Score]]&lt;=8,"Medium Risk",IF(Table1[[#This Row],[Risk_Score]]&lt;=12,"High Risk","Very High Risk")))</f>
        <v>High Risk</v>
      </c>
    </row>
    <row r="609" spans="1:23" x14ac:dyDescent="0.2">
      <c r="A609" s="2">
        <v>608</v>
      </c>
      <c r="B609">
        <v>50</v>
      </c>
      <c r="C609" t="s">
        <v>36</v>
      </c>
      <c r="D609" t="s">
        <v>29</v>
      </c>
      <c r="E609">
        <v>2</v>
      </c>
      <c r="F609" t="s">
        <v>27</v>
      </c>
      <c r="G609" t="s">
        <v>40</v>
      </c>
      <c r="H609" t="s">
        <v>30</v>
      </c>
      <c r="I609" t="str">
        <f>IF(Table1[[#This Row],[Saving_Account]]="NA", "No", "Yes")</f>
        <v>Yes</v>
      </c>
      <c r="J609" t="s">
        <v>30</v>
      </c>
      <c r="K609" t="str">
        <f>IF(Table1[[#This Row],[Checking_Account]]="NA", "No", "Yes")</f>
        <v>Yes</v>
      </c>
      <c r="L609" s="2">
        <v>2671</v>
      </c>
      <c r="M609" t="s">
        <v>37</v>
      </c>
      <c r="N609">
        <v>36</v>
      </c>
      <c r="O609" t="s">
        <v>33</v>
      </c>
      <c r="P609" t="s">
        <v>22</v>
      </c>
      <c r="Q609" t="s">
        <v>28</v>
      </c>
      <c r="R609" t="s">
        <v>34</v>
      </c>
      <c r="S609" s="2">
        <v>74.19</v>
      </c>
      <c r="T609" s="2">
        <v>890.33</v>
      </c>
      <c r="U609" t="str">
        <f>IF(AND(Table1[[#This Row],[Credit_Category]]="High (5K-10K)", Table1[[#This Row],[Duration_Group]]="Long-term (&gt;24m)", Table1[[#This Row],[Purpose_Category]]="Low"), "High Risk", "Normal")</f>
        <v>Normal</v>
      </c>
      <c r="V60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5.6709999999999994</v>
      </c>
      <c r="W609" t="str">
        <f>IF(Table1[[#This Row],[Risk_Score]]&lt;=4,"Low Risk",IF(Table1[[#This Row],[Risk_Score]]&lt;=8,"Medium Risk",IF(Table1[[#This Row],[Risk_Score]]&lt;=12,"High Risk","Very High Risk")))</f>
        <v>Medium Risk</v>
      </c>
    </row>
    <row r="610" spans="1:23" x14ac:dyDescent="0.2">
      <c r="A610" s="2">
        <v>609</v>
      </c>
      <c r="B610">
        <v>33</v>
      </c>
      <c r="C610" t="s">
        <v>45</v>
      </c>
      <c r="D610" t="s">
        <v>18</v>
      </c>
      <c r="E610">
        <v>2</v>
      </c>
      <c r="F610" t="s">
        <v>27</v>
      </c>
      <c r="G610" t="s">
        <v>19</v>
      </c>
      <c r="H610" t="s">
        <v>21</v>
      </c>
      <c r="I610" t="str">
        <f>IF(Table1[[#This Row],[Saving_Account]]="NA", "No", "Yes")</f>
        <v>Yes</v>
      </c>
      <c r="J610" t="s">
        <v>20</v>
      </c>
      <c r="K610" t="str">
        <f>IF(Table1[[#This Row],[Checking_Account]]="NA", "No", "Yes")</f>
        <v>No</v>
      </c>
      <c r="L610" s="2">
        <v>2051</v>
      </c>
      <c r="M610" t="s">
        <v>37</v>
      </c>
      <c r="N610">
        <v>18</v>
      </c>
      <c r="O610" t="s">
        <v>43</v>
      </c>
      <c r="P610" t="s">
        <v>22</v>
      </c>
      <c r="Q610" t="s">
        <v>28</v>
      </c>
      <c r="R610" t="s">
        <v>26</v>
      </c>
      <c r="S610" s="2">
        <v>113.94</v>
      </c>
      <c r="T610" s="2">
        <v>1367.33</v>
      </c>
      <c r="U610" t="str">
        <f>IF(AND(Table1[[#This Row],[Credit_Category]]="High (5K-10K)", Table1[[#This Row],[Duration_Group]]="Long-term (&gt;24m)", Table1[[#This Row],[Purpose_Category]]="Low"), "High Risk", "Normal")</f>
        <v>Normal</v>
      </c>
      <c r="V61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4.5510000000000002</v>
      </c>
      <c r="W610" t="str">
        <f>IF(Table1[[#This Row],[Risk_Score]]&lt;=4,"Low Risk",IF(Table1[[#This Row],[Risk_Score]]&lt;=8,"Medium Risk",IF(Table1[[#This Row],[Risk_Score]]&lt;=12,"High Risk","Very High Risk")))</f>
        <v>Medium Risk</v>
      </c>
    </row>
    <row r="611" spans="1:23" x14ac:dyDescent="0.2">
      <c r="A611" s="2">
        <v>610</v>
      </c>
      <c r="B611">
        <v>45</v>
      </c>
      <c r="C611" t="s">
        <v>36</v>
      </c>
      <c r="D611" t="s">
        <v>18</v>
      </c>
      <c r="E611">
        <v>2</v>
      </c>
      <c r="F611" t="s">
        <v>27</v>
      </c>
      <c r="G611" t="s">
        <v>40</v>
      </c>
      <c r="H611" t="s">
        <v>20</v>
      </c>
      <c r="I611" t="str">
        <f>IF(Table1[[#This Row],[Saving_Account]]="NA", "No", "Yes")</f>
        <v>No</v>
      </c>
      <c r="J611" t="s">
        <v>20</v>
      </c>
      <c r="K611" t="str">
        <f>IF(Table1[[#This Row],[Checking_Account]]="NA", "No", "Yes")</f>
        <v>No</v>
      </c>
      <c r="L611" s="2">
        <v>1300</v>
      </c>
      <c r="M611" t="s">
        <v>24</v>
      </c>
      <c r="N611">
        <v>15</v>
      </c>
      <c r="O611" t="s">
        <v>43</v>
      </c>
      <c r="P611" t="s">
        <v>42</v>
      </c>
      <c r="Q611" t="s">
        <v>44</v>
      </c>
      <c r="R611" t="s">
        <v>20</v>
      </c>
      <c r="S611" s="2">
        <v>86.67</v>
      </c>
      <c r="T611" s="2">
        <v>1040</v>
      </c>
      <c r="U611" t="str">
        <f>IF(AND(Table1[[#This Row],[Credit_Category]]="High (5K-10K)", Table1[[#This Row],[Duration_Group]]="Long-term (&gt;24m)", Table1[[#This Row],[Purpose_Category]]="Low"), "High Risk", "Normal")</f>
        <v>Normal</v>
      </c>
      <c r="V61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4.8</v>
      </c>
      <c r="W611" t="str">
        <f>IF(Table1[[#This Row],[Risk_Score]]&lt;=4,"Low Risk",IF(Table1[[#This Row],[Risk_Score]]&lt;=8,"Medium Risk",IF(Table1[[#This Row],[Risk_Score]]&lt;=12,"High Risk","Very High Risk")))</f>
        <v>Medium Risk</v>
      </c>
    </row>
    <row r="612" spans="1:23" x14ac:dyDescent="0.2">
      <c r="A612" s="2">
        <v>611</v>
      </c>
      <c r="B612">
        <v>22</v>
      </c>
      <c r="C612" t="s">
        <v>31</v>
      </c>
      <c r="D612" t="s">
        <v>29</v>
      </c>
      <c r="E612">
        <v>2</v>
      </c>
      <c r="F612" t="s">
        <v>27</v>
      </c>
      <c r="G612" t="s">
        <v>19</v>
      </c>
      <c r="H612" t="s">
        <v>30</v>
      </c>
      <c r="I612" t="str">
        <f>IF(Table1[[#This Row],[Saving_Account]]="NA", "No", "Yes")</f>
        <v>Yes</v>
      </c>
      <c r="J612" t="s">
        <v>21</v>
      </c>
      <c r="K612" t="str">
        <f>IF(Table1[[#This Row],[Checking_Account]]="NA", "No", "Yes")</f>
        <v>Yes</v>
      </c>
      <c r="L612" s="2">
        <v>741</v>
      </c>
      <c r="M612" t="s">
        <v>24</v>
      </c>
      <c r="N612">
        <v>12</v>
      </c>
      <c r="O612" t="s">
        <v>25</v>
      </c>
      <c r="P612" t="s">
        <v>54</v>
      </c>
      <c r="Q612" t="s">
        <v>28</v>
      </c>
      <c r="R612" t="s">
        <v>34</v>
      </c>
      <c r="S612" s="2">
        <v>61.75</v>
      </c>
      <c r="T612" s="2">
        <v>741</v>
      </c>
      <c r="U612" t="str">
        <f>IF(AND(Table1[[#This Row],[Credit_Category]]="High (5K-10K)", Table1[[#This Row],[Duration_Group]]="Long-term (&gt;24m)", Table1[[#This Row],[Purpose_Category]]="Low"), "High Risk", "Normal")</f>
        <v>Normal</v>
      </c>
      <c r="V61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3.7410000000000001</v>
      </c>
      <c r="W612" t="str">
        <f>IF(Table1[[#This Row],[Risk_Score]]&lt;=4,"Low Risk",IF(Table1[[#This Row],[Risk_Score]]&lt;=8,"Medium Risk",IF(Table1[[#This Row],[Risk_Score]]&lt;=12,"High Risk","Very High Risk")))</f>
        <v>Low Risk</v>
      </c>
    </row>
    <row r="613" spans="1:23" x14ac:dyDescent="0.2">
      <c r="A613" s="2">
        <v>612</v>
      </c>
      <c r="B613">
        <v>48</v>
      </c>
      <c r="C613" t="s">
        <v>36</v>
      </c>
      <c r="D613" t="s">
        <v>29</v>
      </c>
      <c r="E613">
        <v>1</v>
      </c>
      <c r="F613" t="s">
        <v>38</v>
      </c>
      <c r="G613" t="s">
        <v>40</v>
      </c>
      <c r="H613" t="s">
        <v>30</v>
      </c>
      <c r="I613" t="str">
        <f>IF(Table1[[#This Row],[Saving_Account]]="NA", "No", "Yes")</f>
        <v>Yes</v>
      </c>
      <c r="J613" t="s">
        <v>50</v>
      </c>
      <c r="K613" t="str">
        <f>IF(Table1[[#This Row],[Checking_Account]]="NA", "No", "Yes")</f>
        <v>Yes</v>
      </c>
      <c r="L613" s="2">
        <v>1240</v>
      </c>
      <c r="M613" t="s">
        <v>24</v>
      </c>
      <c r="N613">
        <v>10</v>
      </c>
      <c r="O613" t="s">
        <v>25</v>
      </c>
      <c r="P613" t="s">
        <v>42</v>
      </c>
      <c r="Q613" t="s">
        <v>44</v>
      </c>
      <c r="R613" t="s">
        <v>47</v>
      </c>
      <c r="S613" s="2">
        <v>124</v>
      </c>
      <c r="T613" s="2">
        <v>1488</v>
      </c>
      <c r="U613" t="str">
        <f>IF(AND(Table1[[#This Row],[Credit_Category]]="High (5K-10K)", Table1[[#This Row],[Duration_Group]]="Long-term (&gt;24m)", Table1[[#This Row],[Purpose_Category]]="Low"), "High Risk", "Normal")</f>
        <v>Normal</v>
      </c>
      <c r="V61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1.24</v>
      </c>
      <c r="W613" t="str">
        <f>IF(Table1[[#This Row],[Risk_Score]]&lt;=4,"Low Risk",IF(Table1[[#This Row],[Risk_Score]]&lt;=8,"Medium Risk",IF(Table1[[#This Row],[Risk_Score]]&lt;=12,"High Risk","Very High Risk")))</f>
        <v>Low Risk</v>
      </c>
    </row>
    <row r="614" spans="1:23" x14ac:dyDescent="0.2">
      <c r="A614" s="2">
        <v>613</v>
      </c>
      <c r="B614">
        <v>29</v>
      </c>
      <c r="C614" t="s">
        <v>45</v>
      </c>
      <c r="D614" t="s">
        <v>29</v>
      </c>
      <c r="E614">
        <v>2</v>
      </c>
      <c r="F614" t="s">
        <v>27</v>
      </c>
      <c r="G614" t="s">
        <v>19</v>
      </c>
      <c r="H614" t="s">
        <v>50</v>
      </c>
      <c r="I614" t="str">
        <f>IF(Table1[[#This Row],[Saving_Account]]="NA", "No", "Yes")</f>
        <v>Yes</v>
      </c>
      <c r="J614" t="s">
        <v>21</v>
      </c>
      <c r="K614" t="str">
        <f>IF(Table1[[#This Row],[Checking_Account]]="NA", "No", "Yes")</f>
        <v>Yes</v>
      </c>
      <c r="L614" s="2">
        <v>3357</v>
      </c>
      <c r="M614" t="s">
        <v>37</v>
      </c>
      <c r="N614">
        <v>21</v>
      </c>
      <c r="O614" t="s">
        <v>43</v>
      </c>
      <c r="P614" t="s">
        <v>22</v>
      </c>
      <c r="Q614" t="s">
        <v>28</v>
      </c>
      <c r="R614" t="s">
        <v>47</v>
      </c>
      <c r="S614" s="2">
        <v>159.86000000000001</v>
      </c>
      <c r="T614" s="2">
        <v>1918.29</v>
      </c>
      <c r="U614" t="str">
        <f>IF(AND(Table1[[#This Row],[Credit_Category]]="High (5K-10K)", Table1[[#This Row],[Duration_Group]]="Long-term (&gt;24m)", Table1[[#This Row],[Purpose_Category]]="Low"), "High Risk", "Normal")</f>
        <v>Normal</v>
      </c>
      <c r="V61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3.8570000000000002</v>
      </c>
      <c r="W614" t="str">
        <f>IF(Table1[[#This Row],[Risk_Score]]&lt;=4,"Low Risk",IF(Table1[[#This Row],[Risk_Score]]&lt;=8,"Medium Risk",IF(Table1[[#This Row],[Risk_Score]]&lt;=12,"High Risk","Very High Risk")))</f>
        <v>Low Risk</v>
      </c>
    </row>
    <row r="615" spans="1:23" x14ac:dyDescent="0.2">
      <c r="A615" s="2">
        <v>614</v>
      </c>
      <c r="B615">
        <v>22</v>
      </c>
      <c r="C615" t="s">
        <v>31</v>
      </c>
      <c r="D615" t="s">
        <v>29</v>
      </c>
      <c r="E615">
        <v>2</v>
      </c>
      <c r="F615" t="s">
        <v>27</v>
      </c>
      <c r="G615" t="s">
        <v>48</v>
      </c>
      <c r="H615" t="s">
        <v>21</v>
      </c>
      <c r="I615" t="str">
        <f>IF(Table1[[#This Row],[Saving_Account]]="NA", "No", "Yes")</f>
        <v>Yes</v>
      </c>
      <c r="J615" t="s">
        <v>21</v>
      </c>
      <c r="K615" t="str">
        <f>IF(Table1[[#This Row],[Checking_Account]]="NA", "No", "Yes")</f>
        <v>Yes</v>
      </c>
      <c r="L615" s="2">
        <v>3632</v>
      </c>
      <c r="M615" t="s">
        <v>37</v>
      </c>
      <c r="N615">
        <v>24</v>
      </c>
      <c r="O615" t="s">
        <v>43</v>
      </c>
      <c r="P615" t="s">
        <v>42</v>
      </c>
      <c r="Q615" t="s">
        <v>44</v>
      </c>
      <c r="R615" t="s">
        <v>26</v>
      </c>
      <c r="S615" s="2">
        <v>151.33000000000001</v>
      </c>
      <c r="T615" s="2">
        <v>1816</v>
      </c>
      <c r="U615" t="str">
        <f>IF(AND(Table1[[#This Row],[Credit_Category]]="High (5K-10K)", Table1[[#This Row],[Duration_Group]]="Long-term (&gt;24m)", Table1[[#This Row],[Purpose_Category]]="Low"), "High Risk", "Normal")</f>
        <v>Normal</v>
      </c>
      <c r="V61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7.6319999999999997</v>
      </c>
      <c r="W615" t="str">
        <f>IF(Table1[[#This Row],[Risk_Score]]&lt;=4,"Low Risk",IF(Table1[[#This Row],[Risk_Score]]&lt;=8,"Medium Risk",IF(Table1[[#This Row],[Risk_Score]]&lt;=12,"High Risk","Very High Risk")))</f>
        <v>Medium Risk</v>
      </c>
    </row>
    <row r="616" spans="1:23" x14ac:dyDescent="0.2">
      <c r="A616" s="2">
        <v>615</v>
      </c>
      <c r="B616">
        <v>22</v>
      </c>
      <c r="C616" t="s">
        <v>31</v>
      </c>
      <c r="D616" t="s">
        <v>29</v>
      </c>
      <c r="E616">
        <v>2</v>
      </c>
      <c r="F616" t="s">
        <v>27</v>
      </c>
      <c r="G616" t="s">
        <v>19</v>
      </c>
      <c r="H616" t="s">
        <v>21</v>
      </c>
      <c r="I616" t="str">
        <f>IF(Table1[[#This Row],[Saving_Account]]="NA", "No", "Yes")</f>
        <v>Yes</v>
      </c>
      <c r="J616" t="s">
        <v>20</v>
      </c>
      <c r="K616" t="str">
        <f>IF(Table1[[#This Row],[Checking_Account]]="NA", "No", "Yes")</f>
        <v>No</v>
      </c>
      <c r="L616" s="2">
        <v>1808</v>
      </c>
      <c r="M616" t="s">
        <v>24</v>
      </c>
      <c r="N616">
        <v>18</v>
      </c>
      <c r="O616" t="s">
        <v>43</v>
      </c>
      <c r="P616" t="s">
        <v>41</v>
      </c>
      <c r="Q616" t="s">
        <v>28</v>
      </c>
      <c r="R616" t="s">
        <v>26</v>
      </c>
      <c r="S616" s="2">
        <v>100.44</v>
      </c>
      <c r="T616" s="2">
        <v>1205.33</v>
      </c>
      <c r="U616" t="str">
        <f>IF(AND(Table1[[#This Row],[Credit_Category]]="High (5K-10K)", Table1[[#This Row],[Duration_Group]]="Long-term (&gt;24m)", Table1[[#This Row],[Purpose_Category]]="Low"), "High Risk", "Normal")</f>
        <v>Normal</v>
      </c>
      <c r="V61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5.8079999999999998</v>
      </c>
      <c r="W616" t="str">
        <f>IF(Table1[[#This Row],[Risk_Score]]&lt;=4,"Low Risk",IF(Table1[[#This Row],[Risk_Score]]&lt;=8,"Medium Risk",IF(Table1[[#This Row],[Risk_Score]]&lt;=12,"High Risk","Very High Risk")))</f>
        <v>Medium Risk</v>
      </c>
    </row>
    <row r="617" spans="1:23" x14ac:dyDescent="0.2">
      <c r="A617" s="2">
        <v>616</v>
      </c>
      <c r="B617">
        <v>48</v>
      </c>
      <c r="C617" t="s">
        <v>36</v>
      </c>
      <c r="D617" t="s">
        <v>18</v>
      </c>
      <c r="E617">
        <v>3</v>
      </c>
      <c r="F617" t="s">
        <v>49</v>
      </c>
      <c r="G617" t="s">
        <v>19</v>
      </c>
      <c r="H617" t="s">
        <v>20</v>
      </c>
      <c r="I617" t="str">
        <f>IF(Table1[[#This Row],[Saving_Account]]="NA", "No", "Yes")</f>
        <v>No</v>
      </c>
      <c r="J617" t="s">
        <v>30</v>
      </c>
      <c r="K617" t="str">
        <f>IF(Table1[[#This Row],[Checking_Account]]="NA", "No", "Yes")</f>
        <v>Yes</v>
      </c>
      <c r="L617" s="2">
        <v>12204</v>
      </c>
      <c r="M617" t="s">
        <v>53</v>
      </c>
      <c r="N617">
        <v>48</v>
      </c>
      <c r="O617" t="s">
        <v>33</v>
      </c>
      <c r="P617" t="s">
        <v>51</v>
      </c>
      <c r="Q617" t="s">
        <v>52</v>
      </c>
      <c r="R617" t="s">
        <v>34</v>
      </c>
      <c r="S617" s="2">
        <v>254.25</v>
      </c>
      <c r="T617" s="2">
        <v>3051</v>
      </c>
      <c r="U617" t="str">
        <f>IF(AND(Table1[[#This Row],[Credit_Category]]="High (5K-10K)", Table1[[#This Row],[Duration_Group]]="Long-term (&gt;24m)", Table1[[#This Row],[Purpose_Category]]="Low"), "High Risk", "Normal")</f>
        <v>Normal</v>
      </c>
      <c r="V61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15.704000000000001</v>
      </c>
      <c r="W617" t="str">
        <f>IF(Table1[[#This Row],[Risk_Score]]&lt;=4,"Low Risk",IF(Table1[[#This Row],[Risk_Score]]&lt;=8,"Medium Risk",IF(Table1[[#This Row],[Risk_Score]]&lt;=12,"High Risk","Very High Risk")))</f>
        <v>Very High Risk</v>
      </c>
    </row>
    <row r="618" spans="1:23" x14ac:dyDescent="0.2">
      <c r="A618" s="2">
        <v>617</v>
      </c>
      <c r="B618">
        <v>27</v>
      </c>
      <c r="C618" t="s">
        <v>45</v>
      </c>
      <c r="D618" t="s">
        <v>18</v>
      </c>
      <c r="E618">
        <v>3</v>
      </c>
      <c r="F618" t="s">
        <v>49</v>
      </c>
      <c r="G618" t="s">
        <v>40</v>
      </c>
      <c r="H618" t="s">
        <v>20</v>
      </c>
      <c r="I618" t="str">
        <f>IF(Table1[[#This Row],[Saving_Account]]="NA", "No", "Yes")</f>
        <v>No</v>
      </c>
      <c r="J618" t="s">
        <v>30</v>
      </c>
      <c r="K618" t="str">
        <f>IF(Table1[[#This Row],[Checking_Account]]="NA", "No", "Yes")</f>
        <v>Yes</v>
      </c>
      <c r="L618" s="2">
        <v>9157</v>
      </c>
      <c r="M618" t="s">
        <v>32</v>
      </c>
      <c r="N618">
        <v>60</v>
      </c>
      <c r="O618" t="s">
        <v>33</v>
      </c>
      <c r="P618" t="s">
        <v>22</v>
      </c>
      <c r="Q618" t="s">
        <v>28</v>
      </c>
      <c r="R618" t="s">
        <v>34</v>
      </c>
      <c r="S618" s="2">
        <v>152.62</v>
      </c>
      <c r="T618" s="2">
        <v>1831.4</v>
      </c>
      <c r="U618" t="str">
        <f>IF(AND(Table1[[#This Row],[Credit_Category]]="High (5K-10K)", Table1[[#This Row],[Duration_Group]]="Long-term (&gt;24m)", Table1[[#This Row],[Purpose_Category]]="Low"), "High Risk", "Normal")</f>
        <v>Normal</v>
      </c>
      <c r="V61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11.657</v>
      </c>
      <c r="W618" t="str">
        <f>IF(Table1[[#This Row],[Risk_Score]]&lt;=4,"Low Risk",IF(Table1[[#This Row],[Risk_Score]]&lt;=8,"Medium Risk",IF(Table1[[#This Row],[Risk_Score]]&lt;=12,"High Risk","Very High Risk")))</f>
        <v>High Risk</v>
      </c>
    </row>
    <row r="619" spans="1:23" x14ac:dyDescent="0.2">
      <c r="A619" s="2">
        <v>618</v>
      </c>
      <c r="B619">
        <v>37</v>
      </c>
      <c r="C619" t="s">
        <v>36</v>
      </c>
      <c r="D619" t="s">
        <v>18</v>
      </c>
      <c r="E619">
        <v>2</v>
      </c>
      <c r="F619" t="s">
        <v>27</v>
      </c>
      <c r="G619" t="s">
        <v>48</v>
      </c>
      <c r="H619" t="s">
        <v>21</v>
      </c>
      <c r="I619" t="str">
        <f>IF(Table1[[#This Row],[Saving_Account]]="NA", "No", "Yes")</f>
        <v>Yes</v>
      </c>
      <c r="J619" t="s">
        <v>21</v>
      </c>
      <c r="K619" t="str">
        <f>IF(Table1[[#This Row],[Checking_Account]]="NA", "No", "Yes")</f>
        <v>Yes</v>
      </c>
      <c r="L619" s="2">
        <v>3676</v>
      </c>
      <c r="M619" t="s">
        <v>37</v>
      </c>
      <c r="N619">
        <v>6</v>
      </c>
      <c r="O619" t="s">
        <v>25</v>
      </c>
      <c r="P619" t="s">
        <v>42</v>
      </c>
      <c r="Q619" t="s">
        <v>44</v>
      </c>
      <c r="R619" t="s">
        <v>26</v>
      </c>
      <c r="S619" s="2">
        <v>612.66999999999996</v>
      </c>
      <c r="T619" s="2">
        <v>7352</v>
      </c>
      <c r="U619" t="str">
        <f>IF(AND(Table1[[#This Row],[Credit_Category]]="High (5K-10K)", Table1[[#This Row],[Duration_Group]]="Long-term (&gt;24m)", Table1[[#This Row],[Purpose_Category]]="Low"), "High Risk", "Normal")</f>
        <v>Normal</v>
      </c>
      <c r="V61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6.1760000000000002</v>
      </c>
      <c r="W619" t="str">
        <f>IF(Table1[[#This Row],[Risk_Score]]&lt;=4,"Low Risk",IF(Table1[[#This Row],[Risk_Score]]&lt;=8,"Medium Risk",IF(Table1[[#This Row],[Risk_Score]]&lt;=12,"High Risk","Very High Risk")))</f>
        <v>Medium Risk</v>
      </c>
    </row>
    <row r="620" spans="1:23" x14ac:dyDescent="0.2">
      <c r="A620" s="2">
        <v>619</v>
      </c>
      <c r="B620">
        <v>21</v>
      </c>
      <c r="C620" t="s">
        <v>31</v>
      </c>
      <c r="D620" t="s">
        <v>29</v>
      </c>
      <c r="E620">
        <v>2</v>
      </c>
      <c r="F620" t="s">
        <v>27</v>
      </c>
      <c r="G620" t="s">
        <v>48</v>
      </c>
      <c r="H620" t="s">
        <v>30</v>
      </c>
      <c r="I620" t="str">
        <f>IF(Table1[[#This Row],[Saving_Account]]="NA", "No", "Yes")</f>
        <v>Yes</v>
      </c>
      <c r="J620" t="s">
        <v>30</v>
      </c>
      <c r="K620" t="str">
        <f>IF(Table1[[#This Row],[Checking_Account]]="NA", "No", "Yes")</f>
        <v>Yes</v>
      </c>
      <c r="L620" s="2">
        <v>3441</v>
      </c>
      <c r="M620" t="s">
        <v>37</v>
      </c>
      <c r="N620">
        <v>30</v>
      </c>
      <c r="O620" t="s">
        <v>33</v>
      </c>
      <c r="P620" t="s">
        <v>41</v>
      </c>
      <c r="Q620" t="s">
        <v>28</v>
      </c>
      <c r="R620" t="s">
        <v>34</v>
      </c>
      <c r="S620" s="2">
        <v>114.7</v>
      </c>
      <c r="T620" s="2">
        <v>1376.4</v>
      </c>
      <c r="U620" t="str">
        <f>IF(AND(Table1[[#This Row],[Credit_Category]]="High (5K-10K)", Table1[[#This Row],[Duration_Group]]="Long-term (&gt;24m)", Table1[[#This Row],[Purpose_Category]]="Low"), "High Risk", "Normal")</f>
        <v>Normal</v>
      </c>
      <c r="V62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7.9409999999999998</v>
      </c>
      <c r="W620" t="str">
        <f>IF(Table1[[#This Row],[Risk_Score]]&lt;=4,"Low Risk",IF(Table1[[#This Row],[Risk_Score]]&lt;=8,"Medium Risk",IF(Table1[[#This Row],[Risk_Score]]&lt;=12,"High Risk","Very High Risk")))</f>
        <v>Medium Risk</v>
      </c>
    </row>
    <row r="621" spans="1:23" x14ac:dyDescent="0.2">
      <c r="A621" s="2">
        <v>620</v>
      </c>
      <c r="B621">
        <v>49</v>
      </c>
      <c r="C621" t="s">
        <v>36</v>
      </c>
      <c r="D621" t="s">
        <v>18</v>
      </c>
      <c r="E621">
        <v>1</v>
      </c>
      <c r="F621" t="s">
        <v>38</v>
      </c>
      <c r="G621" t="s">
        <v>19</v>
      </c>
      <c r="H621" t="s">
        <v>21</v>
      </c>
      <c r="I621" t="str">
        <f>IF(Table1[[#This Row],[Saving_Account]]="NA", "No", "Yes")</f>
        <v>Yes</v>
      </c>
      <c r="J621" t="s">
        <v>20</v>
      </c>
      <c r="K621" t="str">
        <f>IF(Table1[[#This Row],[Checking_Account]]="NA", "No", "Yes")</f>
        <v>No</v>
      </c>
      <c r="L621" s="2">
        <v>640</v>
      </c>
      <c r="M621" t="s">
        <v>24</v>
      </c>
      <c r="N621">
        <v>12</v>
      </c>
      <c r="O621" t="s">
        <v>25</v>
      </c>
      <c r="P621" t="s">
        <v>42</v>
      </c>
      <c r="Q621" t="s">
        <v>44</v>
      </c>
      <c r="R621" t="s">
        <v>26</v>
      </c>
      <c r="S621" s="2">
        <v>53.33</v>
      </c>
      <c r="T621" s="2">
        <v>640</v>
      </c>
      <c r="U621" t="str">
        <f>IF(AND(Table1[[#This Row],[Credit_Category]]="High (5K-10K)", Table1[[#This Row],[Duration_Group]]="Long-term (&gt;24m)", Table1[[#This Row],[Purpose_Category]]="Low"), "High Risk", "Normal")</f>
        <v>Normal</v>
      </c>
      <c r="V62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2.64</v>
      </c>
      <c r="W621" t="str">
        <f>IF(Table1[[#This Row],[Risk_Score]]&lt;=4,"Low Risk",IF(Table1[[#This Row],[Risk_Score]]&lt;=8,"Medium Risk",IF(Table1[[#This Row],[Risk_Score]]&lt;=12,"High Risk","Very High Risk")))</f>
        <v>Low Risk</v>
      </c>
    </row>
    <row r="622" spans="1:23" x14ac:dyDescent="0.2">
      <c r="A622" s="2">
        <v>621</v>
      </c>
      <c r="B622">
        <v>27</v>
      </c>
      <c r="C622" t="s">
        <v>45</v>
      </c>
      <c r="D622" t="s">
        <v>18</v>
      </c>
      <c r="E622">
        <v>2</v>
      </c>
      <c r="F622" t="s">
        <v>27</v>
      </c>
      <c r="G622" t="s">
        <v>19</v>
      </c>
      <c r="H622" t="s">
        <v>21</v>
      </c>
      <c r="I622" t="str">
        <f>IF(Table1[[#This Row],[Saving_Account]]="NA", "No", "Yes")</f>
        <v>Yes</v>
      </c>
      <c r="J622" t="s">
        <v>30</v>
      </c>
      <c r="K622" t="str">
        <f>IF(Table1[[#This Row],[Checking_Account]]="NA", "No", "Yes")</f>
        <v>Yes</v>
      </c>
      <c r="L622" s="2">
        <v>3652</v>
      </c>
      <c r="M622" t="s">
        <v>37</v>
      </c>
      <c r="N622">
        <v>21</v>
      </c>
      <c r="O622" t="s">
        <v>43</v>
      </c>
      <c r="P622" t="s">
        <v>51</v>
      </c>
      <c r="Q622" t="s">
        <v>52</v>
      </c>
      <c r="R622" t="s">
        <v>34</v>
      </c>
      <c r="S622" s="2">
        <v>173.9</v>
      </c>
      <c r="T622" s="2">
        <v>2086.86</v>
      </c>
      <c r="U622" t="str">
        <f>IF(AND(Table1[[#This Row],[Credit_Category]]="High (5K-10K)", Table1[[#This Row],[Duration_Group]]="Long-term (&gt;24m)", Table1[[#This Row],[Purpose_Category]]="Low"), "High Risk", "Normal")</f>
        <v>Normal</v>
      </c>
      <c r="V62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6.1520000000000001</v>
      </c>
      <c r="W622" t="str">
        <f>IF(Table1[[#This Row],[Risk_Score]]&lt;=4,"Low Risk",IF(Table1[[#This Row],[Risk_Score]]&lt;=8,"Medium Risk",IF(Table1[[#This Row],[Risk_Score]]&lt;=12,"High Risk","Very High Risk")))</f>
        <v>Medium Risk</v>
      </c>
    </row>
    <row r="623" spans="1:23" x14ac:dyDescent="0.2">
      <c r="A623" s="2">
        <v>622</v>
      </c>
      <c r="B623">
        <v>32</v>
      </c>
      <c r="C623" t="s">
        <v>45</v>
      </c>
      <c r="D623" t="s">
        <v>18</v>
      </c>
      <c r="E623">
        <v>2</v>
      </c>
      <c r="F623" t="s">
        <v>27</v>
      </c>
      <c r="G623" t="s">
        <v>19</v>
      </c>
      <c r="H623" t="s">
        <v>21</v>
      </c>
      <c r="I623" t="str">
        <f>IF(Table1[[#This Row],[Saving_Account]]="NA", "No", "Yes")</f>
        <v>Yes</v>
      </c>
      <c r="J623" t="s">
        <v>20</v>
      </c>
      <c r="K623" t="str">
        <f>IF(Table1[[#This Row],[Checking_Account]]="NA", "No", "Yes")</f>
        <v>No</v>
      </c>
      <c r="L623" s="2">
        <v>1530</v>
      </c>
      <c r="M623" t="s">
        <v>24</v>
      </c>
      <c r="N623">
        <v>18</v>
      </c>
      <c r="O623" t="s">
        <v>43</v>
      </c>
      <c r="P623" t="s">
        <v>42</v>
      </c>
      <c r="Q623" t="s">
        <v>44</v>
      </c>
      <c r="R623" t="s">
        <v>26</v>
      </c>
      <c r="S623" s="2">
        <v>85</v>
      </c>
      <c r="T623" s="2">
        <v>1020</v>
      </c>
      <c r="U623" t="str">
        <f>IF(AND(Table1[[#This Row],[Credit_Category]]="High (5K-10K)", Table1[[#This Row],[Duration_Group]]="Long-term (&gt;24m)", Table1[[#This Row],[Purpose_Category]]="Low"), "High Risk", "Normal")</f>
        <v>Normal</v>
      </c>
      <c r="V62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4.03</v>
      </c>
      <c r="W623" t="str">
        <f>IF(Table1[[#This Row],[Risk_Score]]&lt;=4,"Low Risk",IF(Table1[[#This Row],[Risk_Score]]&lt;=8,"Medium Risk",IF(Table1[[#This Row],[Risk_Score]]&lt;=12,"High Risk","Very High Risk")))</f>
        <v>Medium Risk</v>
      </c>
    </row>
    <row r="624" spans="1:23" x14ac:dyDescent="0.2">
      <c r="A624" s="2">
        <v>623</v>
      </c>
      <c r="B624">
        <v>38</v>
      </c>
      <c r="C624" t="s">
        <v>36</v>
      </c>
      <c r="D624" t="s">
        <v>18</v>
      </c>
      <c r="E624">
        <v>2</v>
      </c>
      <c r="F624" t="s">
        <v>27</v>
      </c>
      <c r="G624" t="s">
        <v>19</v>
      </c>
      <c r="H624" t="s">
        <v>20</v>
      </c>
      <c r="I624" t="str">
        <f>IF(Table1[[#This Row],[Saving_Account]]="NA", "No", "Yes")</f>
        <v>No</v>
      </c>
      <c r="J624" t="s">
        <v>20</v>
      </c>
      <c r="K624" t="str">
        <f>IF(Table1[[#This Row],[Checking_Account]]="NA", "No", "Yes")</f>
        <v>No</v>
      </c>
      <c r="L624" s="2">
        <v>3914</v>
      </c>
      <c r="M624" t="s">
        <v>37</v>
      </c>
      <c r="N624">
        <v>48</v>
      </c>
      <c r="O624" t="s">
        <v>33</v>
      </c>
      <c r="P624" t="s">
        <v>51</v>
      </c>
      <c r="Q624" t="s">
        <v>52</v>
      </c>
      <c r="R624" t="s">
        <v>20</v>
      </c>
      <c r="S624" s="2">
        <v>81.540000000000006</v>
      </c>
      <c r="T624" s="2">
        <v>978.5</v>
      </c>
      <c r="U624" t="str">
        <f>IF(AND(Table1[[#This Row],[Credit_Category]]="High (5K-10K)", Table1[[#This Row],[Duration_Group]]="Long-term (&gt;24m)", Table1[[#This Row],[Purpose_Category]]="Low"), "High Risk", "Normal")</f>
        <v>Normal</v>
      </c>
      <c r="V62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9.9139999999999997</v>
      </c>
      <c r="W624" t="str">
        <f>IF(Table1[[#This Row],[Risk_Score]]&lt;=4,"Low Risk",IF(Table1[[#This Row],[Risk_Score]]&lt;=8,"Medium Risk",IF(Table1[[#This Row],[Risk_Score]]&lt;=12,"High Risk","Very High Risk")))</f>
        <v>High Risk</v>
      </c>
    </row>
    <row r="625" spans="1:23" x14ac:dyDescent="0.2">
      <c r="A625" s="2">
        <v>624</v>
      </c>
      <c r="B625">
        <v>22</v>
      </c>
      <c r="C625" t="s">
        <v>31</v>
      </c>
      <c r="D625" t="s">
        <v>29</v>
      </c>
      <c r="E625">
        <v>2</v>
      </c>
      <c r="F625" t="s">
        <v>27</v>
      </c>
      <c r="G625" t="s">
        <v>48</v>
      </c>
      <c r="H625" t="s">
        <v>21</v>
      </c>
      <c r="I625" t="str">
        <f>IF(Table1[[#This Row],[Saving_Account]]="NA", "No", "Yes")</f>
        <v>Yes</v>
      </c>
      <c r="J625" t="s">
        <v>21</v>
      </c>
      <c r="K625" t="str">
        <f>IF(Table1[[#This Row],[Checking_Account]]="NA", "No", "Yes")</f>
        <v>Yes</v>
      </c>
      <c r="L625" s="2">
        <v>1858</v>
      </c>
      <c r="M625" t="s">
        <v>24</v>
      </c>
      <c r="N625">
        <v>12</v>
      </c>
      <c r="O625" t="s">
        <v>25</v>
      </c>
      <c r="P625" t="s">
        <v>41</v>
      </c>
      <c r="Q625" t="s">
        <v>28</v>
      </c>
      <c r="R625" t="s">
        <v>26</v>
      </c>
      <c r="S625" s="2">
        <v>154.83000000000001</v>
      </c>
      <c r="T625" s="2">
        <v>1858</v>
      </c>
      <c r="U625" t="str">
        <f>IF(AND(Table1[[#This Row],[Credit_Category]]="High (5K-10K)", Table1[[#This Row],[Duration_Group]]="Long-term (&gt;24m)", Table1[[#This Row],[Purpose_Category]]="Low"), "High Risk", "Normal")</f>
        <v>Normal</v>
      </c>
      <c r="V62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5.8580000000000005</v>
      </c>
      <c r="W625" t="str">
        <f>IF(Table1[[#This Row],[Risk_Score]]&lt;=4,"Low Risk",IF(Table1[[#This Row],[Risk_Score]]&lt;=8,"Medium Risk",IF(Table1[[#This Row],[Risk_Score]]&lt;=12,"High Risk","Very High Risk")))</f>
        <v>Medium Risk</v>
      </c>
    </row>
    <row r="626" spans="1:23" x14ac:dyDescent="0.2">
      <c r="A626" s="2">
        <v>625</v>
      </c>
      <c r="B626">
        <v>65</v>
      </c>
      <c r="C626" t="s">
        <v>23</v>
      </c>
      <c r="D626" t="s">
        <v>18</v>
      </c>
      <c r="E626">
        <v>2</v>
      </c>
      <c r="F626" t="s">
        <v>27</v>
      </c>
      <c r="G626" t="s">
        <v>40</v>
      </c>
      <c r="H626" t="s">
        <v>21</v>
      </c>
      <c r="I626" t="str">
        <f>IF(Table1[[#This Row],[Saving_Account]]="NA", "No", "Yes")</f>
        <v>Yes</v>
      </c>
      <c r="J626" t="s">
        <v>21</v>
      </c>
      <c r="K626" t="str">
        <f>IF(Table1[[#This Row],[Checking_Account]]="NA", "No", "Yes")</f>
        <v>Yes</v>
      </c>
      <c r="L626" s="2">
        <v>2600</v>
      </c>
      <c r="M626" t="s">
        <v>37</v>
      </c>
      <c r="N626">
        <v>18</v>
      </c>
      <c r="O626" t="s">
        <v>43</v>
      </c>
      <c r="P626" t="s">
        <v>22</v>
      </c>
      <c r="Q626" t="s">
        <v>28</v>
      </c>
      <c r="R626" t="s">
        <v>26</v>
      </c>
      <c r="S626" s="2">
        <v>144.44</v>
      </c>
      <c r="T626" s="2">
        <v>1733.33</v>
      </c>
      <c r="U626" t="str">
        <f>IF(AND(Table1[[#This Row],[Credit_Category]]="High (5K-10K)", Table1[[#This Row],[Duration_Group]]="Long-term (&gt;24m)", Table1[[#This Row],[Purpose_Category]]="Low"), "High Risk", "Normal")</f>
        <v>Normal</v>
      </c>
      <c r="V62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5.0999999999999996</v>
      </c>
      <c r="W626" t="str">
        <f>IF(Table1[[#This Row],[Risk_Score]]&lt;=4,"Low Risk",IF(Table1[[#This Row],[Risk_Score]]&lt;=8,"Medium Risk",IF(Table1[[#This Row],[Risk_Score]]&lt;=12,"High Risk","Very High Risk")))</f>
        <v>Medium Risk</v>
      </c>
    </row>
    <row r="627" spans="1:23" x14ac:dyDescent="0.2">
      <c r="A627" s="2">
        <v>626</v>
      </c>
      <c r="B627">
        <v>35</v>
      </c>
      <c r="C627" t="s">
        <v>45</v>
      </c>
      <c r="D627" t="s">
        <v>18</v>
      </c>
      <c r="E627">
        <v>2</v>
      </c>
      <c r="F627" t="s">
        <v>27</v>
      </c>
      <c r="G627" t="s">
        <v>19</v>
      </c>
      <c r="H627" t="s">
        <v>20</v>
      </c>
      <c r="I627" t="str">
        <f>IF(Table1[[#This Row],[Saving_Account]]="NA", "No", "Yes")</f>
        <v>No</v>
      </c>
      <c r="J627" t="s">
        <v>20</v>
      </c>
      <c r="K627" t="str">
        <f>IF(Table1[[#This Row],[Checking_Account]]="NA", "No", "Yes")</f>
        <v>No</v>
      </c>
      <c r="L627" s="2">
        <v>1979</v>
      </c>
      <c r="M627" t="s">
        <v>24</v>
      </c>
      <c r="N627">
        <v>15</v>
      </c>
      <c r="O627" t="s">
        <v>43</v>
      </c>
      <c r="P627" t="s">
        <v>22</v>
      </c>
      <c r="Q627" t="s">
        <v>28</v>
      </c>
      <c r="R627" t="s">
        <v>20</v>
      </c>
      <c r="S627" s="2">
        <v>131.93</v>
      </c>
      <c r="T627" s="2">
        <v>1583.2</v>
      </c>
      <c r="U627" t="str">
        <f>IF(AND(Table1[[#This Row],[Credit_Category]]="High (5K-10K)", Table1[[#This Row],[Duration_Group]]="Long-term (&gt;24m)", Table1[[#This Row],[Purpose_Category]]="Low"), "High Risk", "Normal")</f>
        <v>Normal</v>
      </c>
      <c r="V62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5.4790000000000001</v>
      </c>
      <c r="W627" t="str">
        <f>IF(Table1[[#This Row],[Risk_Score]]&lt;=4,"Low Risk",IF(Table1[[#This Row],[Risk_Score]]&lt;=8,"Medium Risk",IF(Table1[[#This Row],[Risk_Score]]&lt;=12,"High Risk","Very High Risk")))</f>
        <v>Medium Risk</v>
      </c>
    </row>
    <row r="628" spans="1:23" x14ac:dyDescent="0.2">
      <c r="A628" s="2">
        <v>627</v>
      </c>
      <c r="B628">
        <v>41</v>
      </c>
      <c r="C628" t="s">
        <v>36</v>
      </c>
      <c r="D628" t="s">
        <v>18</v>
      </c>
      <c r="E628">
        <v>2</v>
      </c>
      <c r="F628" t="s">
        <v>27</v>
      </c>
      <c r="G628" t="s">
        <v>19</v>
      </c>
      <c r="H628" t="s">
        <v>21</v>
      </c>
      <c r="I628" t="str">
        <f>IF(Table1[[#This Row],[Saving_Account]]="NA", "No", "Yes")</f>
        <v>Yes</v>
      </c>
      <c r="J628" t="s">
        <v>50</v>
      </c>
      <c r="K628" t="str">
        <f>IF(Table1[[#This Row],[Checking_Account]]="NA", "No", "Yes")</f>
        <v>Yes</v>
      </c>
      <c r="L628" s="2">
        <v>2116</v>
      </c>
      <c r="M628" t="s">
        <v>37</v>
      </c>
      <c r="N628">
        <v>6</v>
      </c>
      <c r="O628" t="s">
        <v>25</v>
      </c>
      <c r="P628" t="s">
        <v>41</v>
      </c>
      <c r="Q628" t="s">
        <v>28</v>
      </c>
      <c r="R628" t="s">
        <v>47</v>
      </c>
      <c r="S628" s="2">
        <v>352.67</v>
      </c>
      <c r="T628" s="2">
        <v>4232</v>
      </c>
      <c r="U628" t="str">
        <f>IF(AND(Table1[[#This Row],[Credit_Category]]="High (5K-10K)", Table1[[#This Row],[Duration_Group]]="Long-term (&gt;24m)", Table1[[#This Row],[Purpose_Category]]="Low"), "High Risk", "Normal")</f>
        <v>Normal</v>
      </c>
      <c r="V62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2.6160000000000001</v>
      </c>
      <c r="W628" t="str">
        <f>IF(Table1[[#This Row],[Risk_Score]]&lt;=4,"Low Risk",IF(Table1[[#This Row],[Risk_Score]]&lt;=8,"Medium Risk",IF(Table1[[#This Row],[Risk_Score]]&lt;=12,"High Risk","Very High Risk")))</f>
        <v>Low Risk</v>
      </c>
    </row>
    <row r="629" spans="1:23" x14ac:dyDescent="0.2">
      <c r="A629" s="2">
        <v>628</v>
      </c>
      <c r="B629">
        <v>29</v>
      </c>
      <c r="C629" t="s">
        <v>45</v>
      </c>
      <c r="D629" t="s">
        <v>18</v>
      </c>
      <c r="E629">
        <v>2</v>
      </c>
      <c r="F629" t="s">
        <v>27</v>
      </c>
      <c r="G629" t="s">
        <v>19</v>
      </c>
      <c r="H629" t="s">
        <v>30</v>
      </c>
      <c r="I629" t="str">
        <f>IF(Table1[[#This Row],[Saving_Account]]="NA", "No", "Yes")</f>
        <v>Yes</v>
      </c>
      <c r="J629" t="s">
        <v>30</v>
      </c>
      <c r="K629" t="str">
        <f>IF(Table1[[#This Row],[Checking_Account]]="NA", "No", "Yes")</f>
        <v>Yes</v>
      </c>
      <c r="L629" s="2">
        <v>1437</v>
      </c>
      <c r="M629" t="s">
        <v>24</v>
      </c>
      <c r="N629">
        <v>9</v>
      </c>
      <c r="O629" t="s">
        <v>25</v>
      </c>
      <c r="P629" t="s">
        <v>42</v>
      </c>
      <c r="Q629" t="s">
        <v>44</v>
      </c>
      <c r="R629" t="s">
        <v>34</v>
      </c>
      <c r="S629" s="2">
        <v>159.66999999999999</v>
      </c>
      <c r="T629" s="2">
        <v>1916</v>
      </c>
      <c r="U629" t="str">
        <f>IF(AND(Table1[[#This Row],[Credit_Category]]="High (5K-10K)", Table1[[#This Row],[Duration_Group]]="Long-term (&gt;24m)", Table1[[#This Row],[Purpose_Category]]="Low"), "High Risk", "Normal")</f>
        <v>Normal</v>
      </c>
      <c r="V62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2.9370000000000003</v>
      </c>
      <c r="W629" t="str">
        <f>IF(Table1[[#This Row],[Risk_Score]]&lt;=4,"Low Risk",IF(Table1[[#This Row],[Risk_Score]]&lt;=8,"Medium Risk",IF(Table1[[#This Row],[Risk_Score]]&lt;=12,"High Risk","Very High Risk")))</f>
        <v>Low Risk</v>
      </c>
    </row>
    <row r="630" spans="1:23" x14ac:dyDescent="0.2">
      <c r="A630" s="2">
        <v>629</v>
      </c>
      <c r="B630">
        <v>36</v>
      </c>
      <c r="C630" t="s">
        <v>36</v>
      </c>
      <c r="D630" t="s">
        <v>18</v>
      </c>
      <c r="E630">
        <v>2</v>
      </c>
      <c r="F630" t="s">
        <v>27</v>
      </c>
      <c r="G630" t="s">
        <v>19</v>
      </c>
      <c r="H630" t="s">
        <v>46</v>
      </c>
      <c r="I630" t="str">
        <f>IF(Table1[[#This Row],[Saving_Account]]="NA", "No", "Yes")</f>
        <v>Yes</v>
      </c>
      <c r="J630" t="s">
        <v>20</v>
      </c>
      <c r="K630" t="str">
        <f>IF(Table1[[#This Row],[Checking_Account]]="NA", "No", "Yes")</f>
        <v>No</v>
      </c>
      <c r="L630" s="2">
        <v>4042</v>
      </c>
      <c r="M630" t="s">
        <v>37</v>
      </c>
      <c r="N630">
        <v>42</v>
      </c>
      <c r="O630" t="s">
        <v>33</v>
      </c>
      <c r="P630" t="s">
        <v>41</v>
      </c>
      <c r="Q630" t="s">
        <v>28</v>
      </c>
      <c r="R630" t="s">
        <v>47</v>
      </c>
      <c r="S630" s="2">
        <v>96.24</v>
      </c>
      <c r="T630" s="2">
        <v>1154.8599999999999</v>
      </c>
      <c r="U630" t="str">
        <f>IF(AND(Table1[[#This Row],[Credit_Category]]="High (5K-10K)", Table1[[#This Row],[Duration_Group]]="Long-term (&gt;24m)", Table1[[#This Row],[Purpose_Category]]="Low"), "High Risk", "Normal")</f>
        <v>Normal</v>
      </c>
      <c r="V63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6.0419999999999998</v>
      </c>
      <c r="W630" t="str">
        <f>IF(Table1[[#This Row],[Risk_Score]]&lt;=4,"Low Risk",IF(Table1[[#This Row],[Risk_Score]]&lt;=8,"Medium Risk",IF(Table1[[#This Row],[Risk_Score]]&lt;=12,"High Risk","Very High Risk")))</f>
        <v>Medium Risk</v>
      </c>
    </row>
    <row r="631" spans="1:23" x14ac:dyDescent="0.2">
      <c r="A631" s="2">
        <v>630</v>
      </c>
      <c r="B631">
        <v>64</v>
      </c>
      <c r="C631" t="s">
        <v>23</v>
      </c>
      <c r="D631" t="s">
        <v>18</v>
      </c>
      <c r="E631">
        <v>1</v>
      </c>
      <c r="F631" t="s">
        <v>38</v>
      </c>
      <c r="G631" t="s">
        <v>19</v>
      </c>
      <c r="H631" t="s">
        <v>20</v>
      </c>
      <c r="I631" t="str">
        <f>IF(Table1[[#This Row],[Saving_Account]]="NA", "No", "Yes")</f>
        <v>No</v>
      </c>
      <c r="J631" t="s">
        <v>20</v>
      </c>
      <c r="K631" t="str">
        <f>IF(Table1[[#This Row],[Checking_Account]]="NA", "No", "Yes")</f>
        <v>No</v>
      </c>
      <c r="L631" s="2">
        <v>3832</v>
      </c>
      <c r="M631" t="s">
        <v>37</v>
      </c>
      <c r="N631">
        <v>9</v>
      </c>
      <c r="O631" t="s">
        <v>25</v>
      </c>
      <c r="P631" t="s">
        <v>35</v>
      </c>
      <c r="Q631" t="s">
        <v>39</v>
      </c>
      <c r="R631" t="s">
        <v>20</v>
      </c>
      <c r="S631" s="2">
        <v>425.78</v>
      </c>
      <c r="T631" s="2">
        <v>5109.33</v>
      </c>
      <c r="U631" t="str">
        <f>IF(AND(Table1[[#This Row],[Credit_Category]]="High (5K-10K)", Table1[[#This Row],[Duration_Group]]="Long-term (&gt;24m)", Table1[[#This Row],[Purpose_Category]]="Low"), "High Risk", "Normal")</f>
        <v>Normal</v>
      </c>
      <c r="V63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7.3319999999999999</v>
      </c>
      <c r="W631" t="str">
        <f>IF(Table1[[#This Row],[Risk_Score]]&lt;=4,"Low Risk",IF(Table1[[#This Row],[Risk_Score]]&lt;=8,"Medium Risk",IF(Table1[[#This Row],[Risk_Score]]&lt;=12,"High Risk","Very High Risk")))</f>
        <v>Medium Risk</v>
      </c>
    </row>
    <row r="632" spans="1:23" x14ac:dyDescent="0.2">
      <c r="A632" s="2">
        <v>631</v>
      </c>
      <c r="B632">
        <v>28</v>
      </c>
      <c r="C632" t="s">
        <v>45</v>
      </c>
      <c r="D632" t="s">
        <v>29</v>
      </c>
      <c r="E632">
        <v>2</v>
      </c>
      <c r="F632" t="s">
        <v>27</v>
      </c>
      <c r="G632" t="s">
        <v>19</v>
      </c>
      <c r="H632" t="s">
        <v>21</v>
      </c>
      <c r="I632" t="str">
        <f>IF(Table1[[#This Row],[Saving_Account]]="NA", "No", "Yes")</f>
        <v>Yes</v>
      </c>
      <c r="J632" t="s">
        <v>21</v>
      </c>
      <c r="K632" t="str">
        <f>IF(Table1[[#This Row],[Checking_Account]]="NA", "No", "Yes")</f>
        <v>Yes</v>
      </c>
      <c r="L632" s="2">
        <v>3660</v>
      </c>
      <c r="M632" t="s">
        <v>37</v>
      </c>
      <c r="N632">
        <v>24</v>
      </c>
      <c r="O632" t="s">
        <v>43</v>
      </c>
      <c r="P632" t="s">
        <v>22</v>
      </c>
      <c r="Q632" t="s">
        <v>28</v>
      </c>
      <c r="R632" t="s">
        <v>26</v>
      </c>
      <c r="S632" s="2">
        <v>152.5</v>
      </c>
      <c r="T632" s="2">
        <v>1830</v>
      </c>
      <c r="U632" t="str">
        <f>IF(AND(Table1[[#This Row],[Credit_Category]]="High (5K-10K)", Table1[[#This Row],[Duration_Group]]="Long-term (&gt;24m)", Table1[[#This Row],[Purpose_Category]]="Low"), "High Risk", "Normal")</f>
        <v>Normal</v>
      </c>
      <c r="V63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6.16</v>
      </c>
      <c r="W632" t="str">
        <f>IF(Table1[[#This Row],[Risk_Score]]&lt;=4,"Low Risk",IF(Table1[[#This Row],[Risk_Score]]&lt;=8,"Medium Risk",IF(Table1[[#This Row],[Risk_Score]]&lt;=12,"High Risk","Very High Risk")))</f>
        <v>Medium Risk</v>
      </c>
    </row>
    <row r="633" spans="1:23" x14ac:dyDescent="0.2">
      <c r="A633" s="2">
        <v>632</v>
      </c>
      <c r="B633">
        <v>44</v>
      </c>
      <c r="C633" t="s">
        <v>36</v>
      </c>
      <c r="D633" t="s">
        <v>18</v>
      </c>
      <c r="E633">
        <v>2</v>
      </c>
      <c r="F633" t="s">
        <v>27</v>
      </c>
      <c r="G633" t="s">
        <v>19</v>
      </c>
      <c r="H633" t="s">
        <v>21</v>
      </c>
      <c r="I633" t="str">
        <f>IF(Table1[[#This Row],[Saving_Account]]="NA", "No", "Yes")</f>
        <v>Yes</v>
      </c>
      <c r="J633" t="s">
        <v>21</v>
      </c>
      <c r="K633" t="str">
        <f>IF(Table1[[#This Row],[Checking_Account]]="NA", "No", "Yes")</f>
        <v>Yes</v>
      </c>
      <c r="L633" s="2">
        <v>1553</v>
      </c>
      <c r="M633" t="s">
        <v>24</v>
      </c>
      <c r="N633">
        <v>18</v>
      </c>
      <c r="O633" t="s">
        <v>43</v>
      </c>
      <c r="P633" t="s">
        <v>41</v>
      </c>
      <c r="Q633" t="s">
        <v>28</v>
      </c>
      <c r="R633" t="s">
        <v>26</v>
      </c>
      <c r="S633" s="2">
        <v>86.28</v>
      </c>
      <c r="T633" s="2">
        <v>1035.33</v>
      </c>
      <c r="U633" t="str">
        <f>IF(AND(Table1[[#This Row],[Credit_Category]]="High (5K-10K)", Table1[[#This Row],[Duration_Group]]="Long-term (&gt;24m)", Table1[[#This Row],[Purpose_Category]]="Low"), "High Risk", "Normal")</f>
        <v>Normal</v>
      </c>
      <c r="V63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4.0529999999999999</v>
      </c>
      <c r="W633" t="str">
        <f>IF(Table1[[#This Row],[Risk_Score]]&lt;=4,"Low Risk",IF(Table1[[#This Row],[Risk_Score]]&lt;=8,"Medium Risk",IF(Table1[[#This Row],[Risk_Score]]&lt;=12,"High Risk","Very High Risk")))</f>
        <v>Medium Risk</v>
      </c>
    </row>
    <row r="634" spans="1:23" x14ac:dyDescent="0.2">
      <c r="A634" s="2">
        <v>633</v>
      </c>
      <c r="B634">
        <v>23</v>
      </c>
      <c r="C634" t="s">
        <v>31</v>
      </c>
      <c r="D634" t="s">
        <v>18</v>
      </c>
      <c r="E634">
        <v>2</v>
      </c>
      <c r="F634" t="s">
        <v>27</v>
      </c>
      <c r="G634" t="s">
        <v>19</v>
      </c>
      <c r="H634" t="s">
        <v>20</v>
      </c>
      <c r="I634" t="str">
        <f>IF(Table1[[#This Row],[Saving_Account]]="NA", "No", "Yes")</f>
        <v>No</v>
      </c>
      <c r="J634" t="s">
        <v>30</v>
      </c>
      <c r="K634" t="str">
        <f>IF(Table1[[#This Row],[Checking_Account]]="NA", "No", "Yes")</f>
        <v>Yes</v>
      </c>
      <c r="L634" s="2">
        <v>1444</v>
      </c>
      <c r="M634" t="s">
        <v>24</v>
      </c>
      <c r="N634">
        <v>15</v>
      </c>
      <c r="O634" t="s">
        <v>43</v>
      </c>
      <c r="P634" t="s">
        <v>22</v>
      </c>
      <c r="Q634" t="s">
        <v>28</v>
      </c>
      <c r="R634" t="s">
        <v>34</v>
      </c>
      <c r="S634" s="2">
        <v>96.27</v>
      </c>
      <c r="T634" s="2">
        <v>1155.2</v>
      </c>
      <c r="U634" t="str">
        <f>IF(AND(Table1[[#This Row],[Credit_Category]]="High (5K-10K)", Table1[[#This Row],[Duration_Group]]="Long-term (&gt;24m)", Table1[[#This Row],[Purpose_Category]]="Low"), "High Risk", "Normal")</f>
        <v>Normal</v>
      </c>
      <c r="V63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4.444</v>
      </c>
      <c r="W634" t="str">
        <f>IF(Table1[[#This Row],[Risk_Score]]&lt;=4,"Low Risk",IF(Table1[[#This Row],[Risk_Score]]&lt;=8,"Medium Risk",IF(Table1[[#This Row],[Risk_Score]]&lt;=12,"High Risk","Very High Risk")))</f>
        <v>Medium Risk</v>
      </c>
    </row>
    <row r="635" spans="1:23" x14ac:dyDescent="0.2">
      <c r="A635" s="2">
        <v>634</v>
      </c>
      <c r="B635">
        <v>19</v>
      </c>
      <c r="C635" t="s">
        <v>31</v>
      </c>
      <c r="D635" t="s">
        <v>29</v>
      </c>
      <c r="E635">
        <v>2</v>
      </c>
      <c r="F635" t="s">
        <v>27</v>
      </c>
      <c r="G635" t="s">
        <v>48</v>
      </c>
      <c r="H635" t="s">
        <v>21</v>
      </c>
      <c r="I635" t="str">
        <f>IF(Table1[[#This Row],[Saving_Account]]="NA", "No", "Yes")</f>
        <v>Yes</v>
      </c>
      <c r="J635" t="s">
        <v>20</v>
      </c>
      <c r="K635" t="str">
        <f>IF(Table1[[#This Row],[Checking_Account]]="NA", "No", "Yes")</f>
        <v>No</v>
      </c>
      <c r="L635" s="2">
        <v>1980</v>
      </c>
      <c r="M635" t="s">
        <v>24</v>
      </c>
      <c r="N635">
        <v>9</v>
      </c>
      <c r="O635" t="s">
        <v>25</v>
      </c>
      <c r="P635" t="s">
        <v>41</v>
      </c>
      <c r="Q635" t="s">
        <v>28</v>
      </c>
      <c r="R635" t="s">
        <v>26</v>
      </c>
      <c r="S635" s="2">
        <v>220</v>
      </c>
      <c r="T635" s="2">
        <v>2640</v>
      </c>
      <c r="U635" t="str">
        <f>IF(AND(Table1[[#This Row],[Credit_Category]]="High (5K-10K)", Table1[[#This Row],[Duration_Group]]="Long-term (&gt;24m)", Table1[[#This Row],[Purpose_Category]]="Low"), "High Risk", "Normal")</f>
        <v>Normal</v>
      </c>
      <c r="V63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5.98</v>
      </c>
      <c r="W635" t="str">
        <f>IF(Table1[[#This Row],[Risk_Score]]&lt;=4,"Low Risk",IF(Table1[[#This Row],[Risk_Score]]&lt;=8,"Medium Risk",IF(Table1[[#This Row],[Risk_Score]]&lt;=12,"High Risk","Very High Risk")))</f>
        <v>Medium Risk</v>
      </c>
    </row>
    <row r="636" spans="1:23" x14ac:dyDescent="0.2">
      <c r="A636" s="2">
        <v>635</v>
      </c>
      <c r="B636">
        <v>25</v>
      </c>
      <c r="C636" t="s">
        <v>31</v>
      </c>
      <c r="D636" t="s">
        <v>29</v>
      </c>
      <c r="E636">
        <v>1</v>
      </c>
      <c r="F636" t="s">
        <v>38</v>
      </c>
      <c r="G636" t="s">
        <v>19</v>
      </c>
      <c r="H636" t="s">
        <v>21</v>
      </c>
      <c r="I636" t="str">
        <f>IF(Table1[[#This Row],[Saving_Account]]="NA", "No", "Yes")</f>
        <v>Yes</v>
      </c>
      <c r="J636" t="s">
        <v>30</v>
      </c>
      <c r="K636" t="str">
        <f>IF(Table1[[#This Row],[Checking_Account]]="NA", "No", "Yes")</f>
        <v>Yes</v>
      </c>
      <c r="L636" s="2">
        <v>1355</v>
      </c>
      <c r="M636" t="s">
        <v>24</v>
      </c>
      <c r="N636">
        <v>24</v>
      </c>
      <c r="O636" t="s">
        <v>43</v>
      </c>
      <c r="P636" t="s">
        <v>42</v>
      </c>
      <c r="Q636" t="s">
        <v>44</v>
      </c>
      <c r="R636" t="s">
        <v>34</v>
      </c>
      <c r="S636" s="2">
        <v>56.46</v>
      </c>
      <c r="T636" s="2">
        <v>677.5</v>
      </c>
      <c r="U636" t="str">
        <f>IF(AND(Table1[[#This Row],[Credit_Category]]="High (5K-10K)", Table1[[#This Row],[Duration_Group]]="Long-term (&gt;24m)", Table1[[#This Row],[Purpose_Category]]="Low"), "High Risk", "Normal")</f>
        <v>Normal</v>
      </c>
      <c r="V63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2.355</v>
      </c>
      <c r="W636" t="str">
        <f>IF(Table1[[#This Row],[Risk_Score]]&lt;=4,"Low Risk",IF(Table1[[#This Row],[Risk_Score]]&lt;=8,"Medium Risk",IF(Table1[[#This Row],[Risk_Score]]&lt;=12,"High Risk","Very High Risk")))</f>
        <v>Low Risk</v>
      </c>
    </row>
    <row r="637" spans="1:23" x14ac:dyDescent="0.2">
      <c r="A637" s="2">
        <v>636</v>
      </c>
      <c r="B637">
        <v>47</v>
      </c>
      <c r="C637" t="s">
        <v>36</v>
      </c>
      <c r="D637" t="s">
        <v>18</v>
      </c>
      <c r="E637">
        <v>2</v>
      </c>
      <c r="F637" t="s">
        <v>27</v>
      </c>
      <c r="G637" t="s">
        <v>19</v>
      </c>
      <c r="H637" t="s">
        <v>21</v>
      </c>
      <c r="I637" t="str">
        <f>IF(Table1[[#This Row],[Saving_Account]]="NA", "No", "Yes")</f>
        <v>Yes</v>
      </c>
      <c r="J637" t="s">
        <v>20</v>
      </c>
      <c r="K637" t="str">
        <f>IF(Table1[[#This Row],[Checking_Account]]="NA", "No", "Yes")</f>
        <v>No</v>
      </c>
      <c r="L637" s="2">
        <v>1393</v>
      </c>
      <c r="M637" t="s">
        <v>24</v>
      </c>
      <c r="N637">
        <v>12</v>
      </c>
      <c r="O637" t="s">
        <v>25</v>
      </c>
      <c r="P637" t="s">
        <v>35</v>
      </c>
      <c r="Q637" t="s">
        <v>39</v>
      </c>
      <c r="R637" t="s">
        <v>26</v>
      </c>
      <c r="S637" s="2">
        <v>116.08</v>
      </c>
      <c r="T637" s="2">
        <v>1393</v>
      </c>
      <c r="U637" t="str">
        <f>IF(AND(Table1[[#This Row],[Credit_Category]]="High (5K-10K)", Table1[[#This Row],[Duration_Group]]="Long-term (&gt;24m)", Table1[[#This Row],[Purpose_Category]]="Low"), "High Risk", "Normal")</f>
        <v>Normal</v>
      </c>
      <c r="V63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4.3929999999999998</v>
      </c>
      <c r="W637" t="str">
        <f>IF(Table1[[#This Row],[Risk_Score]]&lt;=4,"Low Risk",IF(Table1[[#This Row],[Risk_Score]]&lt;=8,"Medium Risk",IF(Table1[[#This Row],[Risk_Score]]&lt;=12,"High Risk","Very High Risk")))</f>
        <v>Medium Risk</v>
      </c>
    </row>
    <row r="638" spans="1:23" x14ac:dyDescent="0.2">
      <c r="A638" s="2">
        <v>637</v>
      </c>
      <c r="B638">
        <v>28</v>
      </c>
      <c r="C638" t="s">
        <v>45</v>
      </c>
      <c r="D638" t="s">
        <v>29</v>
      </c>
      <c r="E638">
        <v>2</v>
      </c>
      <c r="F638" t="s">
        <v>27</v>
      </c>
      <c r="G638" t="s">
        <v>19</v>
      </c>
      <c r="H638" t="s">
        <v>46</v>
      </c>
      <c r="I638" t="str">
        <f>IF(Table1[[#This Row],[Saving_Account]]="NA", "No", "Yes")</f>
        <v>Yes</v>
      </c>
      <c r="J638" t="s">
        <v>20</v>
      </c>
      <c r="K638" t="str">
        <f>IF(Table1[[#This Row],[Checking_Account]]="NA", "No", "Yes")</f>
        <v>No</v>
      </c>
      <c r="L638" s="2">
        <v>1376</v>
      </c>
      <c r="M638" t="s">
        <v>24</v>
      </c>
      <c r="N638">
        <v>24</v>
      </c>
      <c r="O638" t="s">
        <v>43</v>
      </c>
      <c r="P638" t="s">
        <v>22</v>
      </c>
      <c r="Q638" t="s">
        <v>28</v>
      </c>
      <c r="R638" t="s">
        <v>47</v>
      </c>
      <c r="S638" s="2">
        <v>57.33</v>
      </c>
      <c r="T638" s="2">
        <v>688</v>
      </c>
      <c r="U638" t="str">
        <f>IF(AND(Table1[[#This Row],[Credit_Category]]="High (5K-10K)", Table1[[#This Row],[Duration_Group]]="Long-term (&gt;24m)", Table1[[#This Row],[Purpose_Category]]="Low"), "High Risk", "Normal")</f>
        <v>Normal</v>
      </c>
      <c r="V63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1.8759999999999999</v>
      </c>
      <c r="W638" t="str">
        <f>IF(Table1[[#This Row],[Risk_Score]]&lt;=4,"Low Risk",IF(Table1[[#This Row],[Risk_Score]]&lt;=8,"Medium Risk",IF(Table1[[#This Row],[Risk_Score]]&lt;=12,"High Risk","Very High Risk")))</f>
        <v>Low Risk</v>
      </c>
    </row>
    <row r="639" spans="1:23" x14ac:dyDescent="0.2">
      <c r="A639" s="2">
        <v>638</v>
      </c>
      <c r="B639">
        <v>21</v>
      </c>
      <c r="C639" t="s">
        <v>31</v>
      </c>
      <c r="D639" t="s">
        <v>18</v>
      </c>
      <c r="E639">
        <v>2</v>
      </c>
      <c r="F639" t="s">
        <v>27</v>
      </c>
      <c r="G639" t="s">
        <v>19</v>
      </c>
      <c r="H639" t="s">
        <v>21</v>
      </c>
      <c r="I639" t="str">
        <f>IF(Table1[[#This Row],[Saving_Account]]="NA", "No", "Yes")</f>
        <v>Yes</v>
      </c>
      <c r="J639" t="s">
        <v>20</v>
      </c>
      <c r="K639" t="str">
        <f>IF(Table1[[#This Row],[Checking_Account]]="NA", "No", "Yes")</f>
        <v>No</v>
      </c>
      <c r="L639" s="2">
        <v>15653</v>
      </c>
      <c r="M639" t="s">
        <v>53</v>
      </c>
      <c r="N639">
        <v>60</v>
      </c>
      <c r="O639" t="s">
        <v>33</v>
      </c>
      <c r="P639" t="s">
        <v>22</v>
      </c>
      <c r="Q639" t="s">
        <v>28</v>
      </c>
      <c r="R639" t="s">
        <v>26</v>
      </c>
      <c r="S639" s="2">
        <v>260.88</v>
      </c>
      <c r="T639" s="2">
        <v>3130.6</v>
      </c>
      <c r="U639" t="str">
        <f>IF(AND(Table1[[#This Row],[Credit_Category]]="High (5K-10K)", Table1[[#This Row],[Duration_Group]]="Long-term (&gt;24m)", Table1[[#This Row],[Purpose_Category]]="Low"), "High Risk", "Normal")</f>
        <v>Normal</v>
      </c>
      <c r="V63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21.152999999999999</v>
      </c>
      <c r="W639" t="str">
        <f>IF(Table1[[#This Row],[Risk_Score]]&lt;=4,"Low Risk",IF(Table1[[#This Row],[Risk_Score]]&lt;=8,"Medium Risk",IF(Table1[[#This Row],[Risk_Score]]&lt;=12,"High Risk","Very High Risk")))</f>
        <v>Very High Risk</v>
      </c>
    </row>
    <row r="640" spans="1:23" x14ac:dyDescent="0.2">
      <c r="A640" s="2">
        <v>639</v>
      </c>
      <c r="B640">
        <v>34</v>
      </c>
      <c r="C640" t="s">
        <v>45</v>
      </c>
      <c r="D640" t="s">
        <v>29</v>
      </c>
      <c r="E640">
        <v>2</v>
      </c>
      <c r="F640" t="s">
        <v>27</v>
      </c>
      <c r="G640" t="s">
        <v>19</v>
      </c>
      <c r="H640" t="s">
        <v>21</v>
      </c>
      <c r="I640" t="str">
        <f>IF(Table1[[#This Row],[Saving_Account]]="NA", "No", "Yes")</f>
        <v>Yes</v>
      </c>
      <c r="J640" t="s">
        <v>20</v>
      </c>
      <c r="K640" t="str">
        <f>IF(Table1[[#This Row],[Checking_Account]]="NA", "No", "Yes")</f>
        <v>No</v>
      </c>
      <c r="L640" s="2">
        <v>1493</v>
      </c>
      <c r="M640" t="s">
        <v>24</v>
      </c>
      <c r="N640">
        <v>12</v>
      </c>
      <c r="O640" t="s">
        <v>25</v>
      </c>
      <c r="P640" t="s">
        <v>22</v>
      </c>
      <c r="Q640" t="s">
        <v>28</v>
      </c>
      <c r="R640" t="s">
        <v>26</v>
      </c>
      <c r="S640" s="2">
        <v>124.42</v>
      </c>
      <c r="T640" s="2">
        <v>1493</v>
      </c>
      <c r="U640" t="str">
        <f>IF(AND(Table1[[#This Row],[Credit_Category]]="High (5K-10K)", Table1[[#This Row],[Duration_Group]]="Long-term (&gt;24m)", Table1[[#This Row],[Purpose_Category]]="Low"), "High Risk", "Normal")</f>
        <v>Normal</v>
      </c>
      <c r="V64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3.9930000000000003</v>
      </c>
      <c r="W640" t="str">
        <f>IF(Table1[[#This Row],[Risk_Score]]&lt;=4,"Low Risk",IF(Table1[[#This Row],[Risk_Score]]&lt;=8,"Medium Risk",IF(Table1[[#This Row],[Risk_Score]]&lt;=12,"High Risk","Very High Risk")))</f>
        <v>Low Risk</v>
      </c>
    </row>
    <row r="641" spans="1:23" x14ac:dyDescent="0.2">
      <c r="A641" s="2">
        <v>640</v>
      </c>
      <c r="B641">
        <v>26</v>
      </c>
      <c r="C641" t="s">
        <v>45</v>
      </c>
      <c r="D641" t="s">
        <v>18</v>
      </c>
      <c r="E641">
        <v>2</v>
      </c>
      <c r="F641" t="s">
        <v>27</v>
      </c>
      <c r="G641" t="s">
        <v>19</v>
      </c>
      <c r="H641" t="s">
        <v>21</v>
      </c>
      <c r="I641" t="str">
        <f>IF(Table1[[#This Row],[Saving_Account]]="NA", "No", "Yes")</f>
        <v>Yes</v>
      </c>
      <c r="J641" t="s">
        <v>21</v>
      </c>
      <c r="K641" t="str">
        <f>IF(Table1[[#This Row],[Checking_Account]]="NA", "No", "Yes")</f>
        <v>Yes</v>
      </c>
      <c r="L641" s="2">
        <v>4370</v>
      </c>
      <c r="M641" t="s">
        <v>37</v>
      </c>
      <c r="N641">
        <v>42</v>
      </c>
      <c r="O641" t="s">
        <v>33</v>
      </c>
      <c r="P641" t="s">
        <v>22</v>
      </c>
      <c r="Q641" t="s">
        <v>28</v>
      </c>
      <c r="R641" t="s">
        <v>26</v>
      </c>
      <c r="S641" s="2">
        <v>104.05</v>
      </c>
      <c r="T641" s="2">
        <v>1248.57</v>
      </c>
      <c r="U641" t="str">
        <f>IF(AND(Table1[[#This Row],[Credit_Category]]="High (5K-10K)", Table1[[#This Row],[Duration_Group]]="Long-term (&gt;24m)", Table1[[#This Row],[Purpose_Category]]="Low"), "High Risk", "Normal")</f>
        <v>Normal</v>
      </c>
      <c r="V64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8.370000000000001</v>
      </c>
      <c r="W641" t="str">
        <f>IF(Table1[[#This Row],[Risk_Score]]&lt;=4,"Low Risk",IF(Table1[[#This Row],[Risk_Score]]&lt;=8,"Medium Risk",IF(Table1[[#This Row],[Risk_Score]]&lt;=12,"High Risk","Very High Risk")))</f>
        <v>High Risk</v>
      </c>
    </row>
    <row r="642" spans="1:23" x14ac:dyDescent="0.2">
      <c r="A642" s="2">
        <v>641</v>
      </c>
      <c r="B642">
        <v>27</v>
      </c>
      <c r="C642" t="s">
        <v>45</v>
      </c>
      <c r="D642" t="s">
        <v>29</v>
      </c>
      <c r="E642">
        <v>0</v>
      </c>
      <c r="F642" t="s">
        <v>56</v>
      </c>
      <c r="G642" t="s">
        <v>19</v>
      </c>
      <c r="H642" t="s">
        <v>21</v>
      </c>
      <c r="I642" t="str">
        <f>IF(Table1[[#This Row],[Saving_Account]]="NA", "No", "Yes")</f>
        <v>Yes</v>
      </c>
      <c r="J642" t="s">
        <v>21</v>
      </c>
      <c r="K642" t="str">
        <f>IF(Table1[[#This Row],[Checking_Account]]="NA", "No", "Yes")</f>
        <v>Yes</v>
      </c>
      <c r="L642" s="2">
        <v>750</v>
      </c>
      <c r="M642" t="s">
        <v>24</v>
      </c>
      <c r="N642">
        <v>18</v>
      </c>
      <c r="O642" t="s">
        <v>43</v>
      </c>
      <c r="P642" t="s">
        <v>35</v>
      </c>
      <c r="Q642" t="s">
        <v>39</v>
      </c>
      <c r="R642" t="s">
        <v>26</v>
      </c>
      <c r="S642" s="2">
        <v>41.67</v>
      </c>
      <c r="T642" s="2">
        <v>500</v>
      </c>
      <c r="U642" t="str">
        <f>IF(AND(Table1[[#This Row],[Credit_Category]]="High (5K-10K)", Table1[[#This Row],[Duration_Group]]="Long-term (&gt;24m)", Table1[[#This Row],[Purpose_Category]]="Low"), "High Risk", "Normal")</f>
        <v>Normal</v>
      </c>
      <c r="V64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3.25</v>
      </c>
      <c r="W642" t="str">
        <f>IF(Table1[[#This Row],[Risk_Score]]&lt;=4,"Low Risk",IF(Table1[[#This Row],[Risk_Score]]&lt;=8,"Medium Risk",IF(Table1[[#This Row],[Risk_Score]]&lt;=12,"High Risk","Very High Risk")))</f>
        <v>Low Risk</v>
      </c>
    </row>
    <row r="643" spans="1:23" x14ac:dyDescent="0.2">
      <c r="A643" s="2">
        <v>642</v>
      </c>
      <c r="B643">
        <v>38</v>
      </c>
      <c r="C643" t="s">
        <v>36</v>
      </c>
      <c r="D643" t="s">
        <v>18</v>
      </c>
      <c r="E643">
        <v>1</v>
      </c>
      <c r="F643" t="s">
        <v>38</v>
      </c>
      <c r="G643" t="s">
        <v>19</v>
      </c>
      <c r="H643" t="s">
        <v>21</v>
      </c>
      <c r="I643" t="str">
        <f>IF(Table1[[#This Row],[Saving_Account]]="NA", "No", "Yes")</f>
        <v>Yes</v>
      </c>
      <c r="J643" t="s">
        <v>30</v>
      </c>
      <c r="K643" t="str">
        <f>IF(Table1[[#This Row],[Checking_Account]]="NA", "No", "Yes")</f>
        <v>Yes</v>
      </c>
      <c r="L643" s="2">
        <v>1308</v>
      </c>
      <c r="M643" t="s">
        <v>24</v>
      </c>
      <c r="N643">
        <v>15</v>
      </c>
      <c r="O643" t="s">
        <v>43</v>
      </c>
      <c r="P643" t="s">
        <v>55</v>
      </c>
      <c r="Q643" t="s">
        <v>28</v>
      </c>
      <c r="R643" t="s">
        <v>34</v>
      </c>
      <c r="S643" s="2">
        <v>87.2</v>
      </c>
      <c r="T643" s="2">
        <v>1046.4000000000001</v>
      </c>
      <c r="U643" t="str">
        <f>IF(AND(Table1[[#This Row],[Credit_Category]]="High (5K-10K)", Table1[[#This Row],[Duration_Group]]="Long-term (&gt;24m)", Table1[[#This Row],[Purpose_Category]]="Low"), "High Risk", "Normal")</f>
        <v>Normal</v>
      </c>
      <c r="V64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2.3079999999999998</v>
      </c>
      <c r="W643" t="str">
        <f>IF(Table1[[#This Row],[Risk_Score]]&lt;=4,"Low Risk",IF(Table1[[#This Row],[Risk_Score]]&lt;=8,"Medium Risk",IF(Table1[[#This Row],[Risk_Score]]&lt;=12,"High Risk","Very High Risk")))</f>
        <v>Low Risk</v>
      </c>
    </row>
    <row r="644" spans="1:23" x14ac:dyDescent="0.2">
      <c r="A644" s="2">
        <v>643</v>
      </c>
      <c r="B644">
        <v>40</v>
      </c>
      <c r="C644" t="s">
        <v>36</v>
      </c>
      <c r="D644" t="s">
        <v>18</v>
      </c>
      <c r="E644">
        <v>3</v>
      </c>
      <c r="F644" t="s">
        <v>49</v>
      </c>
      <c r="G644" t="s">
        <v>19</v>
      </c>
      <c r="H644" t="s">
        <v>30</v>
      </c>
      <c r="I644" t="str">
        <f>IF(Table1[[#This Row],[Saving_Account]]="NA", "No", "Yes")</f>
        <v>Yes</v>
      </c>
      <c r="J644" t="s">
        <v>20</v>
      </c>
      <c r="K644" t="str">
        <f>IF(Table1[[#This Row],[Checking_Account]]="NA", "No", "Yes")</f>
        <v>No</v>
      </c>
      <c r="L644" s="2">
        <v>4623</v>
      </c>
      <c r="M644" t="s">
        <v>37</v>
      </c>
      <c r="N644">
        <v>15</v>
      </c>
      <c r="O644" t="s">
        <v>43</v>
      </c>
      <c r="P644" t="s">
        <v>35</v>
      </c>
      <c r="Q644" t="s">
        <v>39</v>
      </c>
      <c r="R644" t="s">
        <v>34</v>
      </c>
      <c r="S644" s="2">
        <v>308.2</v>
      </c>
      <c r="T644" s="2">
        <v>3698.4</v>
      </c>
      <c r="U644" t="str">
        <f>IF(AND(Table1[[#This Row],[Credit_Category]]="High (5K-10K)", Table1[[#This Row],[Duration_Group]]="Long-term (&gt;24m)", Table1[[#This Row],[Purpose_Category]]="Low"), "High Risk", "Normal")</f>
        <v>Normal</v>
      </c>
      <c r="V64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6.1230000000000002</v>
      </c>
      <c r="W644" t="str">
        <f>IF(Table1[[#This Row],[Risk_Score]]&lt;=4,"Low Risk",IF(Table1[[#This Row],[Risk_Score]]&lt;=8,"Medium Risk",IF(Table1[[#This Row],[Risk_Score]]&lt;=12,"High Risk","Very High Risk")))</f>
        <v>Medium Risk</v>
      </c>
    </row>
    <row r="645" spans="1:23" x14ac:dyDescent="0.2">
      <c r="A645" s="2">
        <v>644</v>
      </c>
      <c r="B645">
        <v>33</v>
      </c>
      <c r="C645" t="s">
        <v>45</v>
      </c>
      <c r="D645" t="s">
        <v>18</v>
      </c>
      <c r="E645">
        <v>2</v>
      </c>
      <c r="F645" t="s">
        <v>27</v>
      </c>
      <c r="G645" t="s">
        <v>19</v>
      </c>
      <c r="H645" t="s">
        <v>21</v>
      </c>
      <c r="I645" t="str">
        <f>IF(Table1[[#This Row],[Saving_Account]]="NA", "No", "Yes")</f>
        <v>Yes</v>
      </c>
      <c r="J645" t="s">
        <v>20</v>
      </c>
      <c r="K645" t="str">
        <f>IF(Table1[[#This Row],[Checking_Account]]="NA", "No", "Yes")</f>
        <v>No</v>
      </c>
      <c r="L645" s="2">
        <v>1851</v>
      </c>
      <c r="M645" t="s">
        <v>24</v>
      </c>
      <c r="N645">
        <v>24</v>
      </c>
      <c r="O645" t="s">
        <v>43</v>
      </c>
      <c r="P645" t="s">
        <v>22</v>
      </c>
      <c r="Q645" t="s">
        <v>28</v>
      </c>
      <c r="R645" t="s">
        <v>26</v>
      </c>
      <c r="S645" s="2">
        <v>77.13</v>
      </c>
      <c r="T645" s="2">
        <v>925.5</v>
      </c>
      <c r="U645" t="str">
        <f>IF(AND(Table1[[#This Row],[Credit_Category]]="High (5K-10K)", Table1[[#This Row],[Duration_Group]]="Long-term (&gt;24m)", Table1[[#This Row],[Purpose_Category]]="Low"), "High Risk", "Normal")</f>
        <v>Normal</v>
      </c>
      <c r="V64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4.351</v>
      </c>
      <c r="W645" t="str">
        <f>IF(Table1[[#This Row],[Risk_Score]]&lt;=4,"Low Risk",IF(Table1[[#This Row],[Risk_Score]]&lt;=8,"Medium Risk",IF(Table1[[#This Row],[Risk_Score]]&lt;=12,"High Risk","Very High Risk")))</f>
        <v>Medium Risk</v>
      </c>
    </row>
    <row r="646" spans="1:23" x14ac:dyDescent="0.2">
      <c r="A646" s="2">
        <v>645</v>
      </c>
      <c r="B646">
        <v>32</v>
      </c>
      <c r="C646" t="s">
        <v>45</v>
      </c>
      <c r="D646" t="s">
        <v>18</v>
      </c>
      <c r="E646">
        <v>3</v>
      </c>
      <c r="F646" t="s">
        <v>49</v>
      </c>
      <c r="G646" t="s">
        <v>19</v>
      </c>
      <c r="H646" t="s">
        <v>21</v>
      </c>
      <c r="I646" t="str">
        <f>IF(Table1[[#This Row],[Saving_Account]]="NA", "No", "Yes")</f>
        <v>Yes</v>
      </c>
      <c r="J646" t="s">
        <v>21</v>
      </c>
      <c r="K646" t="str">
        <f>IF(Table1[[#This Row],[Checking_Account]]="NA", "No", "Yes")</f>
        <v>Yes</v>
      </c>
      <c r="L646" s="2">
        <v>1880</v>
      </c>
      <c r="M646" t="s">
        <v>24</v>
      </c>
      <c r="N646">
        <v>18</v>
      </c>
      <c r="O646" t="s">
        <v>43</v>
      </c>
      <c r="P646" t="s">
        <v>22</v>
      </c>
      <c r="Q646" t="s">
        <v>28</v>
      </c>
      <c r="R646" t="s">
        <v>26</v>
      </c>
      <c r="S646" s="2">
        <v>104.44</v>
      </c>
      <c r="T646" s="2">
        <v>1253.33</v>
      </c>
      <c r="U646" t="str">
        <f>IF(AND(Table1[[#This Row],[Credit_Category]]="High (5K-10K)", Table1[[#This Row],[Duration_Group]]="Long-term (&gt;24m)", Table1[[#This Row],[Purpose_Category]]="Low"), "High Risk", "Normal")</f>
        <v>Normal</v>
      </c>
      <c r="V64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3.88</v>
      </c>
      <c r="W646" t="str">
        <f>IF(Table1[[#This Row],[Risk_Score]]&lt;=4,"Low Risk",IF(Table1[[#This Row],[Risk_Score]]&lt;=8,"Medium Risk",IF(Table1[[#This Row],[Risk_Score]]&lt;=12,"High Risk","Very High Risk")))</f>
        <v>Low Risk</v>
      </c>
    </row>
    <row r="647" spans="1:23" x14ac:dyDescent="0.2">
      <c r="A647" s="2">
        <v>646</v>
      </c>
      <c r="B647">
        <v>27</v>
      </c>
      <c r="C647" t="s">
        <v>45</v>
      </c>
      <c r="D647" t="s">
        <v>18</v>
      </c>
      <c r="E647">
        <v>2</v>
      </c>
      <c r="F647" t="s">
        <v>27</v>
      </c>
      <c r="G647" t="s">
        <v>48</v>
      </c>
      <c r="H647" t="s">
        <v>20</v>
      </c>
      <c r="I647" t="str">
        <f>IF(Table1[[#This Row],[Saving_Account]]="NA", "No", "Yes")</f>
        <v>No</v>
      </c>
      <c r="J647" t="s">
        <v>20</v>
      </c>
      <c r="K647" t="str">
        <f>IF(Table1[[#This Row],[Checking_Account]]="NA", "No", "Yes")</f>
        <v>No</v>
      </c>
      <c r="L647" s="2">
        <v>7980</v>
      </c>
      <c r="M647" t="s">
        <v>32</v>
      </c>
      <c r="N647">
        <v>36</v>
      </c>
      <c r="O647" t="s">
        <v>33</v>
      </c>
      <c r="P647" t="s">
        <v>51</v>
      </c>
      <c r="Q647" t="s">
        <v>52</v>
      </c>
      <c r="R647" t="s">
        <v>20</v>
      </c>
      <c r="S647" s="2">
        <v>221.67</v>
      </c>
      <c r="T647" s="2">
        <v>2660</v>
      </c>
      <c r="U647" t="str">
        <f>IF(AND(Table1[[#This Row],[Credit_Category]]="High (5K-10K)", Table1[[#This Row],[Duration_Group]]="Long-term (&gt;24m)", Table1[[#This Row],[Purpose_Category]]="Low"), "High Risk", "Normal")</f>
        <v>Normal</v>
      </c>
      <c r="V64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13.98</v>
      </c>
      <c r="W647" t="str">
        <f>IF(Table1[[#This Row],[Risk_Score]]&lt;=4,"Low Risk",IF(Table1[[#This Row],[Risk_Score]]&lt;=8,"Medium Risk",IF(Table1[[#This Row],[Risk_Score]]&lt;=12,"High Risk","Very High Risk")))</f>
        <v>Very High Risk</v>
      </c>
    </row>
    <row r="648" spans="1:23" x14ac:dyDescent="0.2">
      <c r="A648" s="2">
        <v>647</v>
      </c>
      <c r="B648">
        <v>32</v>
      </c>
      <c r="C648" t="s">
        <v>45</v>
      </c>
      <c r="D648" t="s">
        <v>18</v>
      </c>
      <c r="E648">
        <v>2</v>
      </c>
      <c r="F648" t="s">
        <v>27</v>
      </c>
      <c r="G648" t="s">
        <v>19</v>
      </c>
      <c r="H648" t="s">
        <v>21</v>
      </c>
      <c r="I648" t="str">
        <f>IF(Table1[[#This Row],[Saving_Account]]="NA", "No", "Yes")</f>
        <v>Yes</v>
      </c>
      <c r="J648" t="s">
        <v>21</v>
      </c>
      <c r="K648" t="str">
        <f>IF(Table1[[#This Row],[Checking_Account]]="NA", "No", "Yes")</f>
        <v>Yes</v>
      </c>
      <c r="L648" s="2">
        <v>4583</v>
      </c>
      <c r="M648" t="s">
        <v>37</v>
      </c>
      <c r="N648">
        <v>30</v>
      </c>
      <c r="O648" t="s">
        <v>33</v>
      </c>
      <c r="P648" t="s">
        <v>41</v>
      </c>
      <c r="Q648" t="s">
        <v>28</v>
      </c>
      <c r="R648" t="s">
        <v>26</v>
      </c>
      <c r="S648" s="2">
        <v>152.77000000000001</v>
      </c>
      <c r="T648" s="2">
        <v>1833.2</v>
      </c>
      <c r="U648" t="str">
        <f>IF(AND(Table1[[#This Row],[Credit_Category]]="High (5K-10K)", Table1[[#This Row],[Duration_Group]]="Long-term (&gt;24m)", Table1[[#This Row],[Purpose_Category]]="Low"), "High Risk", "Normal")</f>
        <v>Normal</v>
      </c>
      <c r="V64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8.5830000000000002</v>
      </c>
      <c r="W648" t="str">
        <f>IF(Table1[[#This Row],[Risk_Score]]&lt;=4,"Low Risk",IF(Table1[[#This Row],[Risk_Score]]&lt;=8,"Medium Risk",IF(Table1[[#This Row],[Risk_Score]]&lt;=12,"High Risk","Very High Risk")))</f>
        <v>High Risk</v>
      </c>
    </row>
    <row r="649" spans="1:23" x14ac:dyDescent="0.2">
      <c r="A649" s="2">
        <v>648</v>
      </c>
      <c r="B649">
        <v>26</v>
      </c>
      <c r="C649" t="s">
        <v>45</v>
      </c>
      <c r="D649" t="s">
        <v>29</v>
      </c>
      <c r="E649">
        <v>2</v>
      </c>
      <c r="F649" t="s">
        <v>27</v>
      </c>
      <c r="G649" t="s">
        <v>19</v>
      </c>
      <c r="H649" t="s">
        <v>46</v>
      </c>
      <c r="I649" t="str">
        <f>IF(Table1[[#This Row],[Saving_Account]]="NA", "No", "Yes")</f>
        <v>Yes</v>
      </c>
      <c r="J649" t="s">
        <v>20</v>
      </c>
      <c r="K649" t="str">
        <f>IF(Table1[[#This Row],[Checking_Account]]="NA", "No", "Yes")</f>
        <v>No</v>
      </c>
      <c r="L649" s="2">
        <v>1386</v>
      </c>
      <c r="M649" t="s">
        <v>24</v>
      </c>
      <c r="N649">
        <v>12</v>
      </c>
      <c r="O649" t="s">
        <v>25</v>
      </c>
      <c r="P649" t="s">
        <v>42</v>
      </c>
      <c r="Q649" t="s">
        <v>44</v>
      </c>
      <c r="R649" t="s">
        <v>47</v>
      </c>
      <c r="S649" s="2">
        <v>115.5</v>
      </c>
      <c r="T649" s="2">
        <v>1386</v>
      </c>
      <c r="U649" t="str">
        <f>IF(AND(Table1[[#This Row],[Credit_Category]]="High (5K-10K)", Table1[[#This Row],[Duration_Group]]="Long-term (&gt;24m)", Table1[[#This Row],[Purpose_Category]]="Low"), "High Risk", "Normal")</f>
        <v>Normal</v>
      </c>
      <c r="V64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1.8859999999999999</v>
      </c>
      <c r="W649" t="str">
        <f>IF(Table1[[#This Row],[Risk_Score]]&lt;=4,"Low Risk",IF(Table1[[#This Row],[Risk_Score]]&lt;=8,"Medium Risk",IF(Table1[[#This Row],[Risk_Score]]&lt;=12,"High Risk","Very High Risk")))</f>
        <v>Low Risk</v>
      </c>
    </row>
    <row r="650" spans="1:23" x14ac:dyDescent="0.2">
      <c r="A650" s="2">
        <v>649</v>
      </c>
      <c r="B650">
        <v>38</v>
      </c>
      <c r="C650" t="s">
        <v>36</v>
      </c>
      <c r="D650" t="s">
        <v>18</v>
      </c>
      <c r="E650">
        <v>2</v>
      </c>
      <c r="F650" t="s">
        <v>27</v>
      </c>
      <c r="G650" t="s">
        <v>40</v>
      </c>
      <c r="H650" t="s">
        <v>21</v>
      </c>
      <c r="I650" t="str">
        <f>IF(Table1[[#This Row],[Saving_Account]]="NA", "No", "Yes")</f>
        <v>Yes</v>
      </c>
      <c r="J650" t="s">
        <v>50</v>
      </c>
      <c r="K650" t="str">
        <f>IF(Table1[[#This Row],[Checking_Account]]="NA", "No", "Yes")</f>
        <v>Yes</v>
      </c>
      <c r="L650" s="2">
        <v>947</v>
      </c>
      <c r="M650" t="s">
        <v>24</v>
      </c>
      <c r="N650">
        <v>24</v>
      </c>
      <c r="O650" t="s">
        <v>43</v>
      </c>
      <c r="P650" t="s">
        <v>42</v>
      </c>
      <c r="Q650" t="s">
        <v>44</v>
      </c>
      <c r="R650" t="s">
        <v>47</v>
      </c>
      <c r="S650" s="2">
        <v>39.46</v>
      </c>
      <c r="T650" s="2">
        <v>473.5</v>
      </c>
      <c r="U650" t="str">
        <f>IF(AND(Table1[[#This Row],[Credit_Category]]="High (5K-10K)", Table1[[#This Row],[Duration_Group]]="Long-term (&gt;24m)", Table1[[#This Row],[Purpose_Category]]="Low"), "High Risk", "Normal")</f>
        <v>Normal</v>
      </c>
      <c r="V65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1.4470000000000001</v>
      </c>
      <c r="W650" t="str">
        <f>IF(Table1[[#This Row],[Risk_Score]]&lt;=4,"Low Risk",IF(Table1[[#This Row],[Risk_Score]]&lt;=8,"Medium Risk",IF(Table1[[#This Row],[Risk_Score]]&lt;=12,"High Risk","Very High Risk")))</f>
        <v>Low Risk</v>
      </c>
    </row>
    <row r="651" spans="1:23" x14ac:dyDescent="0.2">
      <c r="A651" s="2">
        <v>650</v>
      </c>
      <c r="B651">
        <v>40</v>
      </c>
      <c r="C651" t="s">
        <v>36</v>
      </c>
      <c r="D651" t="s">
        <v>18</v>
      </c>
      <c r="E651">
        <v>1</v>
      </c>
      <c r="F651" t="s">
        <v>38</v>
      </c>
      <c r="G651" t="s">
        <v>48</v>
      </c>
      <c r="H651" t="s">
        <v>21</v>
      </c>
      <c r="I651" t="str">
        <f>IF(Table1[[#This Row],[Saving_Account]]="NA", "No", "Yes")</f>
        <v>Yes</v>
      </c>
      <c r="J651" t="s">
        <v>21</v>
      </c>
      <c r="K651" t="str">
        <f>IF(Table1[[#This Row],[Checking_Account]]="NA", "No", "Yes")</f>
        <v>Yes</v>
      </c>
      <c r="L651" s="2">
        <v>684</v>
      </c>
      <c r="M651" t="s">
        <v>24</v>
      </c>
      <c r="N651">
        <v>12</v>
      </c>
      <c r="O651" t="s">
        <v>25</v>
      </c>
      <c r="P651" t="s">
        <v>35</v>
      </c>
      <c r="Q651" t="s">
        <v>39</v>
      </c>
      <c r="R651" t="s">
        <v>26</v>
      </c>
      <c r="S651" s="2">
        <v>57</v>
      </c>
      <c r="T651" s="2">
        <v>684</v>
      </c>
      <c r="U651" t="str">
        <f>IF(AND(Table1[[#This Row],[Credit_Category]]="High (5K-10K)", Table1[[#This Row],[Duration_Group]]="Long-term (&gt;24m)", Table1[[#This Row],[Purpose_Category]]="Low"), "High Risk", "Normal")</f>
        <v>Normal</v>
      </c>
      <c r="V65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3.1840000000000002</v>
      </c>
      <c r="W651" t="str">
        <f>IF(Table1[[#This Row],[Risk_Score]]&lt;=4,"Low Risk",IF(Table1[[#This Row],[Risk_Score]]&lt;=8,"Medium Risk",IF(Table1[[#This Row],[Risk_Score]]&lt;=12,"High Risk","Very High Risk")))</f>
        <v>Low Risk</v>
      </c>
    </row>
    <row r="652" spans="1:23" x14ac:dyDescent="0.2">
      <c r="A652" s="2">
        <v>651</v>
      </c>
      <c r="B652">
        <v>50</v>
      </c>
      <c r="C652" t="s">
        <v>36</v>
      </c>
      <c r="D652" t="s">
        <v>18</v>
      </c>
      <c r="E652">
        <v>3</v>
      </c>
      <c r="F652" t="s">
        <v>49</v>
      </c>
      <c r="G652" t="s">
        <v>40</v>
      </c>
      <c r="H652" t="s">
        <v>21</v>
      </c>
      <c r="I652" t="str">
        <f>IF(Table1[[#This Row],[Saving_Account]]="NA", "No", "Yes")</f>
        <v>Yes</v>
      </c>
      <c r="J652" t="s">
        <v>21</v>
      </c>
      <c r="K652" t="str">
        <f>IF(Table1[[#This Row],[Checking_Account]]="NA", "No", "Yes")</f>
        <v>Yes</v>
      </c>
      <c r="L652" s="2">
        <v>7476</v>
      </c>
      <c r="M652" t="s">
        <v>32</v>
      </c>
      <c r="N652">
        <v>48</v>
      </c>
      <c r="O652" t="s">
        <v>33</v>
      </c>
      <c r="P652" t="s">
        <v>35</v>
      </c>
      <c r="Q652" t="s">
        <v>39</v>
      </c>
      <c r="R652" t="s">
        <v>26</v>
      </c>
      <c r="S652" s="2">
        <v>155.75</v>
      </c>
      <c r="T652" s="2">
        <v>1869</v>
      </c>
      <c r="U652" t="str">
        <f>IF(AND(Table1[[#This Row],[Credit_Category]]="High (5K-10K)", Table1[[#This Row],[Duration_Group]]="Long-term (&gt;24m)", Table1[[#This Row],[Purpose_Category]]="Low"), "High Risk", "Normal")</f>
        <v>Normal</v>
      </c>
      <c r="V65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11.475999999999999</v>
      </c>
      <c r="W652" t="str">
        <f>IF(Table1[[#This Row],[Risk_Score]]&lt;=4,"Low Risk",IF(Table1[[#This Row],[Risk_Score]]&lt;=8,"Medium Risk",IF(Table1[[#This Row],[Risk_Score]]&lt;=12,"High Risk","Very High Risk")))</f>
        <v>High Risk</v>
      </c>
    </row>
    <row r="653" spans="1:23" x14ac:dyDescent="0.2">
      <c r="A653" s="2">
        <v>652</v>
      </c>
      <c r="B653">
        <v>37</v>
      </c>
      <c r="C653" t="s">
        <v>36</v>
      </c>
      <c r="D653" t="s">
        <v>18</v>
      </c>
      <c r="E653">
        <v>1</v>
      </c>
      <c r="F653" t="s">
        <v>38</v>
      </c>
      <c r="G653" t="s">
        <v>19</v>
      </c>
      <c r="H653" t="s">
        <v>21</v>
      </c>
      <c r="I653" t="str">
        <f>IF(Table1[[#This Row],[Saving_Account]]="NA", "No", "Yes")</f>
        <v>Yes</v>
      </c>
      <c r="J653" t="s">
        <v>30</v>
      </c>
      <c r="K653" t="str">
        <f>IF(Table1[[#This Row],[Checking_Account]]="NA", "No", "Yes")</f>
        <v>Yes</v>
      </c>
      <c r="L653" s="2">
        <v>1922</v>
      </c>
      <c r="M653" t="s">
        <v>24</v>
      </c>
      <c r="N653">
        <v>12</v>
      </c>
      <c r="O653" t="s">
        <v>25</v>
      </c>
      <c r="P653" t="s">
        <v>41</v>
      </c>
      <c r="Q653" t="s">
        <v>28</v>
      </c>
      <c r="R653" t="s">
        <v>34</v>
      </c>
      <c r="S653" s="2">
        <v>160.16999999999999</v>
      </c>
      <c r="T653" s="2">
        <v>1922</v>
      </c>
      <c r="U653" t="str">
        <f>IF(AND(Table1[[#This Row],[Credit_Category]]="High (5K-10K)", Table1[[#This Row],[Duration_Group]]="Long-term (&gt;24m)", Table1[[#This Row],[Purpose_Category]]="Low"), "High Risk", "Normal")</f>
        <v>Normal</v>
      </c>
      <c r="V65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2.9219999999999997</v>
      </c>
      <c r="W653" t="str">
        <f>IF(Table1[[#This Row],[Risk_Score]]&lt;=4,"Low Risk",IF(Table1[[#This Row],[Risk_Score]]&lt;=8,"Medium Risk",IF(Table1[[#This Row],[Risk_Score]]&lt;=12,"High Risk","Very High Risk")))</f>
        <v>Low Risk</v>
      </c>
    </row>
    <row r="654" spans="1:23" x14ac:dyDescent="0.2">
      <c r="A654" s="2">
        <v>653</v>
      </c>
      <c r="B654">
        <v>45</v>
      </c>
      <c r="C654" t="s">
        <v>36</v>
      </c>
      <c r="D654" t="s">
        <v>18</v>
      </c>
      <c r="E654">
        <v>2</v>
      </c>
      <c r="F654" t="s">
        <v>27</v>
      </c>
      <c r="G654" t="s">
        <v>19</v>
      </c>
      <c r="H654" t="s">
        <v>21</v>
      </c>
      <c r="I654" t="str">
        <f>IF(Table1[[#This Row],[Saving_Account]]="NA", "No", "Yes")</f>
        <v>Yes</v>
      </c>
      <c r="J654" t="s">
        <v>21</v>
      </c>
      <c r="K654" t="str">
        <f>IF(Table1[[#This Row],[Checking_Account]]="NA", "No", "Yes")</f>
        <v>Yes</v>
      </c>
      <c r="L654" s="2">
        <v>2303</v>
      </c>
      <c r="M654" t="s">
        <v>37</v>
      </c>
      <c r="N654">
        <v>24</v>
      </c>
      <c r="O654" t="s">
        <v>43</v>
      </c>
      <c r="P654" t="s">
        <v>42</v>
      </c>
      <c r="Q654" t="s">
        <v>44</v>
      </c>
      <c r="R654" t="s">
        <v>26</v>
      </c>
      <c r="S654" s="2">
        <v>95.96</v>
      </c>
      <c r="T654" s="2">
        <v>1151.5</v>
      </c>
      <c r="U654" t="str">
        <f>IF(AND(Table1[[#This Row],[Credit_Category]]="High (5K-10K)", Table1[[#This Row],[Duration_Group]]="Long-term (&gt;24m)", Table1[[#This Row],[Purpose_Category]]="Low"), "High Risk", "Normal")</f>
        <v>Normal</v>
      </c>
      <c r="V65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4.8029999999999999</v>
      </c>
      <c r="W654" t="str">
        <f>IF(Table1[[#This Row],[Risk_Score]]&lt;=4,"Low Risk",IF(Table1[[#This Row],[Risk_Score]]&lt;=8,"Medium Risk",IF(Table1[[#This Row],[Risk_Score]]&lt;=12,"High Risk","Very High Risk")))</f>
        <v>Medium Risk</v>
      </c>
    </row>
    <row r="655" spans="1:23" x14ac:dyDescent="0.2">
      <c r="A655" s="2">
        <v>654</v>
      </c>
      <c r="B655">
        <v>42</v>
      </c>
      <c r="C655" t="s">
        <v>36</v>
      </c>
      <c r="D655" t="s">
        <v>18</v>
      </c>
      <c r="E655">
        <v>3</v>
      </c>
      <c r="F655" t="s">
        <v>49</v>
      </c>
      <c r="G655" t="s">
        <v>19</v>
      </c>
      <c r="H655" t="s">
        <v>30</v>
      </c>
      <c r="I655" t="str">
        <f>IF(Table1[[#This Row],[Saving_Account]]="NA", "No", "Yes")</f>
        <v>Yes</v>
      </c>
      <c r="J655" t="s">
        <v>30</v>
      </c>
      <c r="K655" t="str">
        <f>IF(Table1[[#This Row],[Checking_Account]]="NA", "No", "Yes")</f>
        <v>Yes</v>
      </c>
      <c r="L655" s="2">
        <v>8086</v>
      </c>
      <c r="M655" t="s">
        <v>32</v>
      </c>
      <c r="N655">
        <v>36</v>
      </c>
      <c r="O655" t="s">
        <v>33</v>
      </c>
      <c r="P655" t="s">
        <v>42</v>
      </c>
      <c r="Q655" t="s">
        <v>44</v>
      </c>
      <c r="R655" t="s">
        <v>34</v>
      </c>
      <c r="S655" s="2">
        <v>224.61</v>
      </c>
      <c r="T655" s="2">
        <v>2695.33</v>
      </c>
      <c r="U655" t="str">
        <f>IF(AND(Table1[[#This Row],[Credit_Category]]="High (5K-10K)", Table1[[#This Row],[Duration_Group]]="Long-term (&gt;24m)", Table1[[#This Row],[Purpose_Category]]="Low"), "High Risk", "Normal")</f>
        <v>Normal</v>
      </c>
      <c r="V65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10.586</v>
      </c>
      <c r="W655" t="str">
        <f>IF(Table1[[#This Row],[Risk_Score]]&lt;=4,"Low Risk",IF(Table1[[#This Row],[Risk_Score]]&lt;=8,"Medium Risk",IF(Table1[[#This Row],[Risk_Score]]&lt;=12,"High Risk","Very High Risk")))</f>
        <v>High Risk</v>
      </c>
    </row>
    <row r="656" spans="1:23" x14ac:dyDescent="0.2">
      <c r="A656" s="2">
        <v>655</v>
      </c>
      <c r="B656">
        <v>35</v>
      </c>
      <c r="C656" t="s">
        <v>45</v>
      </c>
      <c r="D656" t="s">
        <v>18</v>
      </c>
      <c r="E656">
        <v>2</v>
      </c>
      <c r="F656" t="s">
        <v>27</v>
      </c>
      <c r="G656" t="s">
        <v>19</v>
      </c>
      <c r="H656" t="s">
        <v>21</v>
      </c>
      <c r="I656" t="str">
        <f>IF(Table1[[#This Row],[Saving_Account]]="NA", "No", "Yes")</f>
        <v>Yes</v>
      </c>
      <c r="J656" t="s">
        <v>20</v>
      </c>
      <c r="K656" t="str">
        <f>IF(Table1[[#This Row],[Checking_Account]]="NA", "No", "Yes")</f>
        <v>No</v>
      </c>
      <c r="L656" s="2">
        <v>2346</v>
      </c>
      <c r="M656" t="s">
        <v>37</v>
      </c>
      <c r="N656">
        <v>24</v>
      </c>
      <c r="O656" t="s">
        <v>43</v>
      </c>
      <c r="P656" t="s">
        <v>42</v>
      </c>
      <c r="Q656" t="s">
        <v>44</v>
      </c>
      <c r="R656" t="s">
        <v>26</v>
      </c>
      <c r="S656" s="2">
        <v>97.75</v>
      </c>
      <c r="T656" s="2">
        <v>1173</v>
      </c>
      <c r="U656" t="str">
        <f>IF(AND(Table1[[#This Row],[Credit_Category]]="High (5K-10K)", Table1[[#This Row],[Duration_Group]]="Long-term (&gt;24m)", Table1[[#This Row],[Purpose_Category]]="Low"), "High Risk", "Normal")</f>
        <v>Normal</v>
      </c>
      <c r="V65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4.8460000000000001</v>
      </c>
      <c r="W656" t="str">
        <f>IF(Table1[[#This Row],[Risk_Score]]&lt;=4,"Low Risk",IF(Table1[[#This Row],[Risk_Score]]&lt;=8,"Medium Risk",IF(Table1[[#This Row],[Risk_Score]]&lt;=12,"High Risk","Very High Risk")))</f>
        <v>Medium Risk</v>
      </c>
    </row>
    <row r="657" spans="1:23" x14ac:dyDescent="0.2">
      <c r="A657" s="2">
        <v>656</v>
      </c>
      <c r="B657">
        <v>22</v>
      </c>
      <c r="C657" t="s">
        <v>31</v>
      </c>
      <c r="D657" t="s">
        <v>18</v>
      </c>
      <c r="E657">
        <v>2</v>
      </c>
      <c r="F657" t="s">
        <v>27</v>
      </c>
      <c r="G657" t="s">
        <v>40</v>
      </c>
      <c r="H657" t="s">
        <v>21</v>
      </c>
      <c r="I657" t="str">
        <f>IF(Table1[[#This Row],[Saving_Account]]="NA", "No", "Yes")</f>
        <v>Yes</v>
      </c>
      <c r="J657" t="s">
        <v>21</v>
      </c>
      <c r="K657" t="str">
        <f>IF(Table1[[#This Row],[Checking_Account]]="NA", "No", "Yes")</f>
        <v>Yes</v>
      </c>
      <c r="L657" s="2">
        <v>3973</v>
      </c>
      <c r="M657" t="s">
        <v>37</v>
      </c>
      <c r="N657">
        <v>14</v>
      </c>
      <c r="O657" t="s">
        <v>43</v>
      </c>
      <c r="P657" t="s">
        <v>42</v>
      </c>
      <c r="Q657" t="s">
        <v>44</v>
      </c>
      <c r="R657" t="s">
        <v>26</v>
      </c>
      <c r="S657" s="2">
        <v>283.79000000000002</v>
      </c>
      <c r="T657" s="2">
        <v>3405.43</v>
      </c>
      <c r="U657" t="str">
        <f>IF(AND(Table1[[#This Row],[Credit_Category]]="High (5K-10K)", Table1[[#This Row],[Duration_Group]]="Long-term (&gt;24m)", Table1[[#This Row],[Purpose_Category]]="Low"), "High Risk", "Normal")</f>
        <v>Normal</v>
      </c>
      <c r="V65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7.9729999999999999</v>
      </c>
      <c r="W657" t="str">
        <f>IF(Table1[[#This Row],[Risk_Score]]&lt;=4,"Low Risk",IF(Table1[[#This Row],[Risk_Score]]&lt;=8,"Medium Risk",IF(Table1[[#This Row],[Risk_Score]]&lt;=12,"High Risk","Very High Risk")))</f>
        <v>Medium Risk</v>
      </c>
    </row>
    <row r="658" spans="1:23" x14ac:dyDescent="0.2">
      <c r="A658" s="2">
        <v>657</v>
      </c>
      <c r="B658">
        <v>41</v>
      </c>
      <c r="C658" t="s">
        <v>36</v>
      </c>
      <c r="D658" t="s">
        <v>18</v>
      </c>
      <c r="E658">
        <v>1</v>
      </c>
      <c r="F658" t="s">
        <v>38</v>
      </c>
      <c r="G658" t="s">
        <v>19</v>
      </c>
      <c r="H658" t="s">
        <v>21</v>
      </c>
      <c r="I658" t="str">
        <f>IF(Table1[[#This Row],[Saving_Account]]="NA", "No", "Yes")</f>
        <v>Yes</v>
      </c>
      <c r="J658" t="s">
        <v>30</v>
      </c>
      <c r="K658" t="str">
        <f>IF(Table1[[#This Row],[Checking_Account]]="NA", "No", "Yes")</f>
        <v>Yes</v>
      </c>
      <c r="L658" s="2">
        <v>888</v>
      </c>
      <c r="M658" t="s">
        <v>24</v>
      </c>
      <c r="N658">
        <v>12</v>
      </c>
      <c r="O658" t="s">
        <v>25</v>
      </c>
      <c r="P658" t="s">
        <v>42</v>
      </c>
      <c r="Q658" t="s">
        <v>44</v>
      </c>
      <c r="R658" t="s">
        <v>34</v>
      </c>
      <c r="S658" s="2">
        <v>74</v>
      </c>
      <c r="T658" s="2">
        <v>888</v>
      </c>
      <c r="U658" t="str">
        <f>IF(AND(Table1[[#This Row],[Credit_Category]]="High (5K-10K)", Table1[[#This Row],[Duration_Group]]="Long-term (&gt;24m)", Table1[[#This Row],[Purpose_Category]]="Low"), "High Risk", "Normal")</f>
        <v>Normal</v>
      </c>
      <c r="V65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1.8879999999999999</v>
      </c>
      <c r="W658" t="str">
        <f>IF(Table1[[#This Row],[Risk_Score]]&lt;=4,"Low Risk",IF(Table1[[#This Row],[Risk_Score]]&lt;=8,"Medium Risk",IF(Table1[[#This Row],[Risk_Score]]&lt;=12,"High Risk","Very High Risk")))</f>
        <v>Low Risk</v>
      </c>
    </row>
    <row r="659" spans="1:23" x14ac:dyDescent="0.2">
      <c r="A659" s="2">
        <v>658</v>
      </c>
      <c r="B659">
        <v>37</v>
      </c>
      <c r="C659" t="s">
        <v>36</v>
      </c>
      <c r="D659" t="s">
        <v>18</v>
      </c>
      <c r="E659">
        <v>2</v>
      </c>
      <c r="F659" t="s">
        <v>27</v>
      </c>
      <c r="G659" t="s">
        <v>19</v>
      </c>
      <c r="H659" t="s">
        <v>20</v>
      </c>
      <c r="I659" t="str">
        <f>IF(Table1[[#This Row],[Saving_Account]]="NA", "No", "Yes")</f>
        <v>No</v>
      </c>
      <c r="J659" t="s">
        <v>20</v>
      </c>
      <c r="K659" t="str">
        <f>IF(Table1[[#This Row],[Checking_Account]]="NA", "No", "Yes")</f>
        <v>No</v>
      </c>
      <c r="L659" s="2">
        <v>10222</v>
      </c>
      <c r="M659" t="s">
        <v>53</v>
      </c>
      <c r="N659">
        <v>48</v>
      </c>
      <c r="O659" t="s">
        <v>33</v>
      </c>
      <c r="P659" t="s">
        <v>22</v>
      </c>
      <c r="Q659" t="s">
        <v>28</v>
      </c>
      <c r="R659" t="s">
        <v>20</v>
      </c>
      <c r="S659" s="2">
        <v>212.96</v>
      </c>
      <c r="T659" s="2">
        <v>2555.5</v>
      </c>
      <c r="U659" t="str">
        <f>IF(AND(Table1[[#This Row],[Credit_Category]]="High (5K-10K)", Table1[[#This Row],[Duration_Group]]="Long-term (&gt;24m)", Table1[[#This Row],[Purpose_Category]]="Low"), "High Risk", "Normal")</f>
        <v>Normal</v>
      </c>
      <c r="V65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15.222</v>
      </c>
      <c r="W659" t="str">
        <f>IF(Table1[[#This Row],[Risk_Score]]&lt;=4,"Low Risk",IF(Table1[[#This Row],[Risk_Score]]&lt;=8,"Medium Risk",IF(Table1[[#This Row],[Risk_Score]]&lt;=12,"High Risk","Very High Risk")))</f>
        <v>Very High Risk</v>
      </c>
    </row>
    <row r="660" spans="1:23" x14ac:dyDescent="0.2">
      <c r="A660" s="2">
        <v>659</v>
      </c>
      <c r="B660">
        <v>28</v>
      </c>
      <c r="C660" t="s">
        <v>45</v>
      </c>
      <c r="D660" t="s">
        <v>29</v>
      </c>
      <c r="E660">
        <v>2</v>
      </c>
      <c r="F660" t="s">
        <v>27</v>
      </c>
      <c r="G660" t="s">
        <v>19</v>
      </c>
      <c r="H660" t="s">
        <v>21</v>
      </c>
      <c r="I660" t="str">
        <f>IF(Table1[[#This Row],[Saving_Account]]="NA", "No", "Yes")</f>
        <v>Yes</v>
      </c>
      <c r="J660" t="s">
        <v>30</v>
      </c>
      <c r="K660" t="str">
        <f>IF(Table1[[#This Row],[Checking_Account]]="NA", "No", "Yes")</f>
        <v>Yes</v>
      </c>
      <c r="L660" s="2">
        <v>4221</v>
      </c>
      <c r="M660" t="s">
        <v>37</v>
      </c>
      <c r="N660">
        <v>30</v>
      </c>
      <c r="O660" t="s">
        <v>33</v>
      </c>
      <c r="P660" t="s">
        <v>51</v>
      </c>
      <c r="Q660" t="s">
        <v>52</v>
      </c>
      <c r="R660" t="s">
        <v>34</v>
      </c>
      <c r="S660" s="2">
        <v>140.69999999999999</v>
      </c>
      <c r="T660" s="2">
        <v>1688.4</v>
      </c>
      <c r="U660" t="str">
        <f>IF(AND(Table1[[#This Row],[Credit_Category]]="High (5K-10K)", Table1[[#This Row],[Duration_Group]]="Long-term (&gt;24m)", Table1[[#This Row],[Purpose_Category]]="Low"), "High Risk", "Normal")</f>
        <v>Normal</v>
      </c>
      <c r="V66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8.2210000000000001</v>
      </c>
      <c r="W660" t="str">
        <f>IF(Table1[[#This Row],[Risk_Score]]&lt;=4,"Low Risk",IF(Table1[[#This Row],[Risk_Score]]&lt;=8,"Medium Risk",IF(Table1[[#This Row],[Risk_Score]]&lt;=12,"High Risk","Very High Risk")))</f>
        <v>High Risk</v>
      </c>
    </row>
    <row r="661" spans="1:23" x14ac:dyDescent="0.2">
      <c r="A661" s="2">
        <v>660</v>
      </c>
      <c r="B661">
        <v>41</v>
      </c>
      <c r="C661" t="s">
        <v>36</v>
      </c>
      <c r="D661" t="s">
        <v>18</v>
      </c>
      <c r="E661">
        <v>2</v>
      </c>
      <c r="F661" t="s">
        <v>27</v>
      </c>
      <c r="G661" t="s">
        <v>19</v>
      </c>
      <c r="H661" t="s">
        <v>21</v>
      </c>
      <c r="I661" t="str">
        <f>IF(Table1[[#This Row],[Saving_Account]]="NA", "No", "Yes")</f>
        <v>Yes</v>
      </c>
      <c r="J661" t="s">
        <v>30</v>
      </c>
      <c r="K661" t="str">
        <f>IF(Table1[[#This Row],[Checking_Account]]="NA", "No", "Yes")</f>
        <v>Yes</v>
      </c>
      <c r="L661" s="2">
        <v>6361</v>
      </c>
      <c r="M661" t="s">
        <v>32</v>
      </c>
      <c r="N661">
        <v>18</v>
      </c>
      <c r="O661" t="s">
        <v>43</v>
      </c>
      <c r="P661" t="s">
        <v>41</v>
      </c>
      <c r="Q661" t="s">
        <v>28</v>
      </c>
      <c r="R661" t="s">
        <v>34</v>
      </c>
      <c r="S661" s="2">
        <v>353.39</v>
      </c>
      <c r="T661" s="2">
        <v>4240.67</v>
      </c>
      <c r="U661" t="str">
        <f>IF(AND(Table1[[#This Row],[Credit_Category]]="High (5K-10K)", Table1[[#This Row],[Duration_Group]]="Long-term (&gt;24m)", Table1[[#This Row],[Purpose_Category]]="Low"), "High Risk", "Normal")</f>
        <v>Normal</v>
      </c>
      <c r="V66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7.8609999999999998</v>
      </c>
      <c r="W661" t="str">
        <f>IF(Table1[[#This Row],[Risk_Score]]&lt;=4,"Low Risk",IF(Table1[[#This Row],[Risk_Score]]&lt;=8,"Medium Risk",IF(Table1[[#This Row],[Risk_Score]]&lt;=12,"High Risk","Very High Risk")))</f>
        <v>Medium Risk</v>
      </c>
    </row>
    <row r="662" spans="1:23" x14ac:dyDescent="0.2">
      <c r="A662" s="2">
        <v>661</v>
      </c>
      <c r="B662">
        <v>23</v>
      </c>
      <c r="C662" t="s">
        <v>31</v>
      </c>
      <c r="D662" t="s">
        <v>18</v>
      </c>
      <c r="E662">
        <v>2</v>
      </c>
      <c r="F662" t="s">
        <v>27</v>
      </c>
      <c r="G662" t="s">
        <v>48</v>
      </c>
      <c r="H662" t="s">
        <v>21</v>
      </c>
      <c r="I662" t="str">
        <f>IF(Table1[[#This Row],[Saving_Account]]="NA", "No", "Yes")</f>
        <v>Yes</v>
      </c>
      <c r="J662" t="s">
        <v>50</v>
      </c>
      <c r="K662" t="str">
        <f>IF(Table1[[#This Row],[Checking_Account]]="NA", "No", "Yes")</f>
        <v>Yes</v>
      </c>
      <c r="L662" s="2">
        <v>1297</v>
      </c>
      <c r="M662" t="s">
        <v>24</v>
      </c>
      <c r="N662">
        <v>12</v>
      </c>
      <c r="O662" t="s">
        <v>25</v>
      </c>
      <c r="P662" t="s">
        <v>22</v>
      </c>
      <c r="Q662" t="s">
        <v>28</v>
      </c>
      <c r="R662" t="s">
        <v>47</v>
      </c>
      <c r="S662" s="2">
        <v>108.08</v>
      </c>
      <c r="T662" s="2">
        <v>1297</v>
      </c>
      <c r="U662" t="str">
        <f>IF(AND(Table1[[#This Row],[Credit_Category]]="High (5K-10K)", Table1[[#This Row],[Duration_Group]]="Long-term (&gt;24m)", Table1[[#This Row],[Purpose_Category]]="Low"), "High Risk", "Normal")</f>
        <v>Normal</v>
      </c>
      <c r="V66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3.2969999999999997</v>
      </c>
      <c r="W662" t="str">
        <f>IF(Table1[[#This Row],[Risk_Score]]&lt;=4,"Low Risk",IF(Table1[[#This Row],[Risk_Score]]&lt;=8,"Medium Risk",IF(Table1[[#This Row],[Risk_Score]]&lt;=12,"High Risk","Very High Risk")))</f>
        <v>Low Risk</v>
      </c>
    </row>
    <row r="663" spans="1:23" x14ac:dyDescent="0.2">
      <c r="A663" s="2">
        <v>662</v>
      </c>
      <c r="B663">
        <v>23</v>
      </c>
      <c r="C663" t="s">
        <v>31</v>
      </c>
      <c r="D663" t="s">
        <v>18</v>
      </c>
      <c r="E663">
        <v>2</v>
      </c>
      <c r="F663" t="s">
        <v>27</v>
      </c>
      <c r="G663" t="s">
        <v>19</v>
      </c>
      <c r="H663" t="s">
        <v>20</v>
      </c>
      <c r="I663" t="str">
        <f>IF(Table1[[#This Row],[Saving_Account]]="NA", "No", "Yes")</f>
        <v>No</v>
      </c>
      <c r="J663" t="s">
        <v>21</v>
      </c>
      <c r="K663" t="str">
        <f>IF(Table1[[#This Row],[Checking_Account]]="NA", "No", "Yes")</f>
        <v>Yes</v>
      </c>
      <c r="L663" s="2">
        <v>900</v>
      </c>
      <c r="M663" t="s">
        <v>24</v>
      </c>
      <c r="N663">
        <v>12</v>
      </c>
      <c r="O663" t="s">
        <v>25</v>
      </c>
      <c r="P663" t="s">
        <v>42</v>
      </c>
      <c r="Q663" t="s">
        <v>44</v>
      </c>
      <c r="R663" t="s">
        <v>26</v>
      </c>
      <c r="S663" s="2">
        <v>75</v>
      </c>
      <c r="T663" s="2">
        <v>900</v>
      </c>
      <c r="U663" t="str">
        <f>IF(AND(Table1[[#This Row],[Credit_Category]]="High (5K-10K)", Table1[[#This Row],[Duration_Group]]="Long-term (&gt;24m)", Table1[[#This Row],[Purpose_Category]]="Low"), "High Risk", "Normal")</f>
        <v>Normal</v>
      </c>
      <c r="V66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4.9000000000000004</v>
      </c>
      <c r="W663" t="str">
        <f>IF(Table1[[#This Row],[Risk_Score]]&lt;=4,"Low Risk",IF(Table1[[#This Row],[Risk_Score]]&lt;=8,"Medium Risk",IF(Table1[[#This Row],[Risk_Score]]&lt;=12,"High Risk","Very High Risk")))</f>
        <v>Medium Risk</v>
      </c>
    </row>
    <row r="664" spans="1:23" x14ac:dyDescent="0.2">
      <c r="A664" s="2">
        <v>663</v>
      </c>
      <c r="B664">
        <v>50</v>
      </c>
      <c r="C664" t="s">
        <v>36</v>
      </c>
      <c r="D664" t="s">
        <v>18</v>
      </c>
      <c r="E664">
        <v>2</v>
      </c>
      <c r="F664" t="s">
        <v>27</v>
      </c>
      <c r="G664" t="s">
        <v>19</v>
      </c>
      <c r="H664" t="s">
        <v>21</v>
      </c>
      <c r="I664" t="str">
        <f>IF(Table1[[#This Row],[Saving_Account]]="NA", "No", "Yes")</f>
        <v>Yes</v>
      </c>
      <c r="J664" t="s">
        <v>20</v>
      </c>
      <c r="K664" t="str">
        <f>IF(Table1[[#This Row],[Checking_Account]]="NA", "No", "Yes")</f>
        <v>No</v>
      </c>
      <c r="L664" s="2">
        <v>2241</v>
      </c>
      <c r="M664" t="s">
        <v>37</v>
      </c>
      <c r="N664">
        <v>21</v>
      </c>
      <c r="O664" t="s">
        <v>43</v>
      </c>
      <c r="P664" t="s">
        <v>41</v>
      </c>
      <c r="Q664" t="s">
        <v>28</v>
      </c>
      <c r="R664" t="s">
        <v>26</v>
      </c>
      <c r="S664" s="2">
        <v>106.71</v>
      </c>
      <c r="T664" s="2">
        <v>1280.57</v>
      </c>
      <c r="U664" t="str">
        <f>IF(AND(Table1[[#This Row],[Credit_Category]]="High (5K-10K)", Table1[[#This Row],[Duration_Group]]="Long-term (&gt;24m)", Table1[[#This Row],[Purpose_Category]]="Low"), "High Risk", "Normal")</f>
        <v>Normal</v>
      </c>
      <c r="V66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4.7409999999999997</v>
      </c>
      <c r="W664" t="str">
        <f>IF(Table1[[#This Row],[Risk_Score]]&lt;=4,"Low Risk",IF(Table1[[#This Row],[Risk_Score]]&lt;=8,"Medium Risk",IF(Table1[[#This Row],[Risk_Score]]&lt;=12,"High Risk","Very High Risk")))</f>
        <v>Medium Risk</v>
      </c>
    </row>
    <row r="665" spans="1:23" x14ac:dyDescent="0.2">
      <c r="A665" s="2">
        <v>664</v>
      </c>
      <c r="B665">
        <v>35</v>
      </c>
      <c r="C665" t="s">
        <v>45</v>
      </c>
      <c r="D665" t="s">
        <v>18</v>
      </c>
      <c r="E665">
        <v>3</v>
      </c>
      <c r="F665" t="s">
        <v>49</v>
      </c>
      <c r="G665" t="s">
        <v>19</v>
      </c>
      <c r="H665" t="s">
        <v>21</v>
      </c>
      <c r="I665" t="str">
        <f>IF(Table1[[#This Row],[Saving_Account]]="NA", "No", "Yes")</f>
        <v>Yes</v>
      </c>
      <c r="J665" t="s">
        <v>30</v>
      </c>
      <c r="K665" t="str">
        <f>IF(Table1[[#This Row],[Checking_Account]]="NA", "No", "Yes")</f>
        <v>Yes</v>
      </c>
      <c r="L665" s="2">
        <v>1050</v>
      </c>
      <c r="M665" t="s">
        <v>24</v>
      </c>
      <c r="N665">
        <v>6</v>
      </c>
      <c r="O665" t="s">
        <v>25</v>
      </c>
      <c r="P665" t="s">
        <v>41</v>
      </c>
      <c r="Q665" t="s">
        <v>28</v>
      </c>
      <c r="R665" t="s">
        <v>34</v>
      </c>
      <c r="S665" s="2">
        <v>175</v>
      </c>
      <c r="T665" s="2">
        <v>2100</v>
      </c>
      <c r="U665" t="str">
        <f>IF(AND(Table1[[#This Row],[Credit_Category]]="High (5K-10K)", Table1[[#This Row],[Duration_Group]]="Long-term (&gt;24m)", Table1[[#This Row],[Purpose_Category]]="Low"), "High Risk", "Normal")</f>
        <v>Normal</v>
      </c>
      <c r="V66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2.0499999999999998</v>
      </c>
      <c r="W665" t="str">
        <f>IF(Table1[[#This Row],[Risk_Score]]&lt;=4,"Low Risk",IF(Table1[[#This Row],[Risk_Score]]&lt;=8,"Medium Risk",IF(Table1[[#This Row],[Risk_Score]]&lt;=12,"High Risk","Very High Risk")))</f>
        <v>Low Risk</v>
      </c>
    </row>
    <row r="666" spans="1:23" x14ac:dyDescent="0.2">
      <c r="A666" s="2">
        <v>665</v>
      </c>
      <c r="B666">
        <v>50</v>
      </c>
      <c r="C666" t="s">
        <v>36</v>
      </c>
      <c r="D666" t="s">
        <v>29</v>
      </c>
      <c r="E666">
        <v>1</v>
      </c>
      <c r="F666" t="s">
        <v>38</v>
      </c>
      <c r="G666" t="s">
        <v>19</v>
      </c>
      <c r="H666" t="s">
        <v>21</v>
      </c>
      <c r="I666" t="str">
        <f>IF(Table1[[#This Row],[Saving_Account]]="NA", "No", "Yes")</f>
        <v>Yes</v>
      </c>
      <c r="J666" t="s">
        <v>50</v>
      </c>
      <c r="K666" t="str">
        <f>IF(Table1[[#This Row],[Checking_Account]]="NA", "No", "Yes")</f>
        <v>Yes</v>
      </c>
      <c r="L666" s="2">
        <v>1047</v>
      </c>
      <c r="M666" t="s">
        <v>24</v>
      </c>
      <c r="N666">
        <v>6</v>
      </c>
      <c r="O666" t="s">
        <v>25</v>
      </c>
      <c r="P666" t="s">
        <v>35</v>
      </c>
      <c r="Q666" t="s">
        <v>39</v>
      </c>
      <c r="R666" t="s">
        <v>47</v>
      </c>
      <c r="S666" s="2">
        <v>174.5</v>
      </c>
      <c r="T666" s="2">
        <v>2094</v>
      </c>
      <c r="U666" t="str">
        <f>IF(AND(Table1[[#This Row],[Credit_Category]]="High (5K-10K)", Table1[[#This Row],[Duration_Group]]="Long-term (&gt;24m)", Table1[[#This Row],[Purpose_Category]]="Low"), "High Risk", "Normal")</f>
        <v>Normal</v>
      </c>
      <c r="V66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1.5469999999999999</v>
      </c>
      <c r="W666" t="str">
        <f>IF(Table1[[#This Row],[Risk_Score]]&lt;=4,"Low Risk",IF(Table1[[#This Row],[Risk_Score]]&lt;=8,"Medium Risk",IF(Table1[[#This Row],[Risk_Score]]&lt;=12,"High Risk","Very High Risk")))</f>
        <v>Low Risk</v>
      </c>
    </row>
    <row r="667" spans="1:23" x14ac:dyDescent="0.2">
      <c r="A667" s="2">
        <v>666</v>
      </c>
      <c r="B667">
        <v>27</v>
      </c>
      <c r="C667" t="s">
        <v>45</v>
      </c>
      <c r="D667" t="s">
        <v>18</v>
      </c>
      <c r="E667">
        <v>3</v>
      </c>
      <c r="F667" t="s">
        <v>49</v>
      </c>
      <c r="G667" t="s">
        <v>19</v>
      </c>
      <c r="H667" t="s">
        <v>21</v>
      </c>
      <c r="I667" t="str">
        <f>IF(Table1[[#This Row],[Saving_Account]]="NA", "No", "Yes")</f>
        <v>Yes</v>
      </c>
      <c r="J667" t="s">
        <v>20</v>
      </c>
      <c r="K667" t="str">
        <f>IF(Table1[[#This Row],[Checking_Account]]="NA", "No", "Yes")</f>
        <v>No</v>
      </c>
      <c r="L667" s="2">
        <v>6314</v>
      </c>
      <c r="M667" t="s">
        <v>32</v>
      </c>
      <c r="N667">
        <v>24</v>
      </c>
      <c r="O667" t="s">
        <v>43</v>
      </c>
      <c r="P667" t="s">
        <v>57</v>
      </c>
      <c r="Q667" t="s">
        <v>58</v>
      </c>
      <c r="R667" t="s">
        <v>26</v>
      </c>
      <c r="S667" s="2">
        <v>263.08</v>
      </c>
      <c r="T667" s="2">
        <v>3157</v>
      </c>
      <c r="U667" t="str">
        <f>IF(AND(Table1[[#This Row],[Credit_Category]]="High (5K-10K)", Table1[[#This Row],[Duration_Group]]="Long-term (&gt;24m)", Table1[[#This Row],[Purpose_Category]]="Low"), "High Risk", "Normal")</f>
        <v>Normal</v>
      </c>
      <c r="V66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8.3140000000000001</v>
      </c>
      <c r="W667" t="str">
        <f>IF(Table1[[#This Row],[Risk_Score]]&lt;=4,"Low Risk",IF(Table1[[#This Row],[Risk_Score]]&lt;=8,"Medium Risk",IF(Table1[[#This Row],[Risk_Score]]&lt;=12,"High Risk","Very High Risk")))</f>
        <v>High Risk</v>
      </c>
    </row>
    <row r="668" spans="1:23" x14ac:dyDescent="0.2">
      <c r="A668" s="2">
        <v>667</v>
      </c>
      <c r="B668">
        <v>34</v>
      </c>
      <c r="C668" t="s">
        <v>45</v>
      </c>
      <c r="D668" t="s">
        <v>18</v>
      </c>
      <c r="E668">
        <v>2</v>
      </c>
      <c r="F668" t="s">
        <v>27</v>
      </c>
      <c r="G668" t="s">
        <v>19</v>
      </c>
      <c r="H668" t="s">
        <v>50</v>
      </c>
      <c r="I668" t="str">
        <f>IF(Table1[[#This Row],[Saving_Account]]="NA", "No", "Yes")</f>
        <v>Yes</v>
      </c>
      <c r="J668" t="s">
        <v>30</v>
      </c>
      <c r="K668" t="str">
        <f>IF(Table1[[#This Row],[Checking_Account]]="NA", "No", "Yes")</f>
        <v>Yes</v>
      </c>
      <c r="L668" s="2">
        <v>3496</v>
      </c>
      <c r="M668" t="s">
        <v>37</v>
      </c>
      <c r="N668">
        <v>30</v>
      </c>
      <c r="O668" t="s">
        <v>33</v>
      </c>
      <c r="P668" t="s">
        <v>41</v>
      </c>
      <c r="Q668" t="s">
        <v>28</v>
      </c>
      <c r="R668" t="s">
        <v>47</v>
      </c>
      <c r="S668" s="2">
        <v>116.53</v>
      </c>
      <c r="T668" s="2">
        <v>1398.4</v>
      </c>
      <c r="U668" t="str">
        <f>IF(AND(Table1[[#This Row],[Credit_Category]]="High (5K-10K)", Table1[[#This Row],[Duration_Group]]="Long-term (&gt;24m)", Table1[[#This Row],[Purpose_Category]]="Low"), "High Risk", "Normal")</f>
        <v>Normal</v>
      </c>
      <c r="V66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5.4960000000000004</v>
      </c>
      <c r="W668" t="str">
        <f>IF(Table1[[#This Row],[Risk_Score]]&lt;=4,"Low Risk",IF(Table1[[#This Row],[Risk_Score]]&lt;=8,"Medium Risk",IF(Table1[[#This Row],[Risk_Score]]&lt;=12,"High Risk","Very High Risk")))</f>
        <v>Medium Risk</v>
      </c>
    </row>
    <row r="669" spans="1:23" x14ac:dyDescent="0.2">
      <c r="A669" s="2">
        <v>668</v>
      </c>
      <c r="B669">
        <v>27</v>
      </c>
      <c r="C669" t="s">
        <v>45</v>
      </c>
      <c r="D669" t="s">
        <v>29</v>
      </c>
      <c r="E669">
        <v>2</v>
      </c>
      <c r="F669" t="s">
        <v>27</v>
      </c>
      <c r="G669" t="s">
        <v>19</v>
      </c>
      <c r="H669" t="s">
        <v>21</v>
      </c>
      <c r="I669" t="str">
        <f>IF(Table1[[#This Row],[Saving_Account]]="NA", "No", "Yes")</f>
        <v>Yes</v>
      </c>
      <c r="J669" t="s">
        <v>20</v>
      </c>
      <c r="K669" t="str">
        <f>IF(Table1[[#This Row],[Checking_Account]]="NA", "No", "Yes")</f>
        <v>No</v>
      </c>
      <c r="L669" s="2">
        <v>3609</v>
      </c>
      <c r="M669" t="s">
        <v>37</v>
      </c>
      <c r="N669">
        <v>48</v>
      </c>
      <c r="O669" t="s">
        <v>33</v>
      </c>
      <c r="P669" t="s">
        <v>51</v>
      </c>
      <c r="Q669" t="s">
        <v>52</v>
      </c>
      <c r="R669" t="s">
        <v>26</v>
      </c>
      <c r="S669" s="2">
        <v>75.19</v>
      </c>
      <c r="T669" s="2">
        <v>902.25</v>
      </c>
      <c r="U669" t="str">
        <f>IF(AND(Table1[[#This Row],[Credit_Category]]="High (5K-10K)", Table1[[#This Row],[Duration_Group]]="Long-term (&gt;24m)", Table1[[#This Row],[Purpose_Category]]="Low"), "High Risk", "Normal")</f>
        <v>Normal</v>
      </c>
      <c r="V66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8.609</v>
      </c>
      <c r="W669" t="str">
        <f>IF(Table1[[#This Row],[Risk_Score]]&lt;=4,"Low Risk",IF(Table1[[#This Row],[Risk_Score]]&lt;=8,"Medium Risk",IF(Table1[[#This Row],[Risk_Score]]&lt;=12,"High Risk","Very High Risk")))</f>
        <v>High Risk</v>
      </c>
    </row>
    <row r="670" spans="1:23" x14ac:dyDescent="0.2">
      <c r="A670" s="2">
        <v>669</v>
      </c>
      <c r="B670">
        <v>43</v>
      </c>
      <c r="C670" t="s">
        <v>36</v>
      </c>
      <c r="D670" t="s">
        <v>18</v>
      </c>
      <c r="E670">
        <v>2</v>
      </c>
      <c r="F670" t="s">
        <v>27</v>
      </c>
      <c r="G670" t="s">
        <v>48</v>
      </c>
      <c r="H670" t="s">
        <v>21</v>
      </c>
      <c r="I670" t="str">
        <f>IF(Table1[[#This Row],[Saving_Account]]="NA", "No", "Yes")</f>
        <v>Yes</v>
      </c>
      <c r="J670" t="s">
        <v>21</v>
      </c>
      <c r="K670" t="str">
        <f>IF(Table1[[#This Row],[Checking_Account]]="NA", "No", "Yes")</f>
        <v>Yes</v>
      </c>
      <c r="L670" s="2">
        <v>4843</v>
      </c>
      <c r="M670" t="s">
        <v>37</v>
      </c>
      <c r="N670">
        <v>12</v>
      </c>
      <c r="O670" t="s">
        <v>25</v>
      </c>
      <c r="P670" t="s">
        <v>42</v>
      </c>
      <c r="Q670" t="s">
        <v>44</v>
      </c>
      <c r="R670" t="s">
        <v>26</v>
      </c>
      <c r="S670" s="2">
        <v>403.58</v>
      </c>
      <c r="T670" s="2">
        <v>4843</v>
      </c>
      <c r="U670" t="str">
        <f>IF(AND(Table1[[#This Row],[Credit_Category]]="High (5K-10K)", Table1[[#This Row],[Duration_Group]]="Long-term (&gt;24m)", Table1[[#This Row],[Purpose_Category]]="Low"), "High Risk", "Normal")</f>
        <v>Normal</v>
      </c>
      <c r="V67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7.343</v>
      </c>
      <c r="W670" t="str">
        <f>IF(Table1[[#This Row],[Risk_Score]]&lt;=4,"Low Risk",IF(Table1[[#This Row],[Risk_Score]]&lt;=8,"Medium Risk",IF(Table1[[#This Row],[Risk_Score]]&lt;=12,"High Risk","Very High Risk")))</f>
        <v>Medium Risk</v>
      </c>
    </row>
    <row r="671" spans="1:23" x14ac:dyDescent="0.2">
      <c r="A671" s="2">
        <v>670</v>
      </c>
      <c r="B671">
        <v>47</v>
      </c>
      <c r="C671" t="s">
        <v>36</v>
      </c>
      <c r="D671" t="s">
        <v>18</v>
      </c>
      <c r="E671">
        <v>2</v>
      </c>
      <c r="F671" t="s">
        <v>27</v>
      </c>
      <c r="G671" t="s">
        <v>19</v>
      </c>
      <c r="H671" t="s">
        <v>21</v>
      </c>
      <c r="I671" t="str">
        <f>IF(Table1[[#This Row],[Saving_Account]]="NA", "No", "Yes")</f>
        <v>Yes</v>
      </c>
      <c r="J671" t="s">
        <v>50</v>
      </c>
      <c r="K671" t="str">
        <f>IF(Table1[[#This Row],[Checking_Account]]="NA", "No", "Yes")</f>
        <v>Yes</v>
      </c>
      <c r="L671" s="2">
        <v>3017</v>
      </c>
      <c r="M671" t="s">
        <v>37</v>
      </c>
      <c r="N671">
        <v>30</v>
      </c>
      <c r="O671" t="s">
        <v>33</v>
      </c>
      <c r="P671" t="s">
        <v>22</v>
      </c>
      <c r="Q671" t="s">
        <v>28</v>
      </c>
      <c r="R671" t="s">
        <v>47</v>
      </c>
      <c r="S671" s="2">
        <v>100.57</v>
      </c>
      <c r="T671" s="2">
        <v>1206.8</v>
      </c>
      <c r="U671" t="str">
        <f>IF(AND(Table1[[#This Row],[Credit_Category]]="High (5K-10K)", Table1[[#This Row],[Duration_Group]]="Long-term (&gt;24m)", Table1[[#This Row],[Purpose_Category]]="Low"), "High Risk", "Normal")</f>
        <v>Normal</v>
      </c>
      <c r="V67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5.0169999999999995</v>
      </c>
      <c r="W671" t="str">
        <f>IF(Table1[[#This Row],[Risk_Score]]&lt;=4,"Low Risk",IF(Table1[[#This Row],[Risk_Score]]&lt;=8,"Medium Risk",IF(Table1[[#This Row],[Risk_Score]]&lt;=12,"High Risk","Very High Risk")))</f>
        <v>Medium Risk</v>
      </c>
    </row>
    <row r="672" spans="1:23" x14ac:dyDescent="0.2">
      <c r="A672" s="2">
        <v>671</v>
      </c>
      <c r="B672">
        <v>27</v>
      </c>
      <c r="C672" t="s">
        <v>45</v>
      </c>
      <c r="D672" t="s">
        <v>18</v>
      </c>
      <c r="E672">
        <v>1</v>
      </c>
      <c r="F672" t="s">
        <v>38</v>
      </c>
      <c r="G672" t="s">
        <v>19</v>
      </c>
      <c r="H672" t="s">
        <v>30</v>
      </c>
      <c r="I672" t="str">
        <f>IF(Table1[[#This Row],[Saving_Account]]="NA", "No", "Yes")</f>
        <v>Yes</v>
      </c>
      <c r="J672" t="s">
        <v>20</v>
      </c>
      <c r="K672" t="str">
        <f>IF(Table1[[#This Row],[Checking_Account]]="NA", "No", "Yes")</f>
        <v>No</v>
      </c>
      <c r="L672" s="2">
        <v>4139</v>
      </c>
      <c r="M672" t="s">
        <v>37</v>
      </c>
      <c r="N672">
        <v>24</v>
      </c>
      <c r="O672" t="s">
        <v>43</v>
      </c>
      <c r="P672" t="s">
        <v>51</v>
      </c>
      <c r="Q672" t="s">
        <v>52</v>
      </c>
      <c r="R672" t="s">
        <v>34</v>
      </c>
      <c r="S672" s="2">
        <v>172.46</v>
      </c>
      <c r="T672" s="2">
        <v>2069.5</v>
      </c>
      <c r="U672" t="str">
        <f>IF(AND(Table1[[#This Row],[Credit_Category]]="High (5K-10K)", Table1[[#This Row],[Duration_Group]]="Long-term (&gt;24m)", Table1[[#This Row],[Purpose_Category]]="Low"), "High Risk", "Normal")</f>
        <v>Normal</v>
      </c>
      <c r="V67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6.1390000000000002</v>
      </c>
      <c r="W672" t="str">
        <f>IF(Table1[[#This Row],[Risk_Score]]&lt;=4,"Low Risk",IF(Table1[[#This Row],[Risk_Score]]&lt;=8,"Medium Risk",IF(Table1[[#This Row],[Risk_Score]]&lt;=12,"High Risk","Very High Risk")))</f>
        <v>Medium Risk</v>
      </c>
    </row>
    <row r="673" spans="1:23" x14ac:dyDescent="0.2">
      <c r="A673" s="2">
        <v>672</v>
      </c>
      <c r="B673">
        <v>31</v>
      </c>
      <c r="C673" t="s">
        <v>45</v>
      </c>
      <c r="D673" t="s">
        <v>18</v>
      </c>
      <c r="E673">
        <v>2</v>
      </c>
      <c r="F673" t="s">
        <v>27</v>
      </c>
      <c r="G673" t="s">
        <v>19</v>
      </c>
      <c r="H673" t="s">
        <v>30</v>
      </c>
      <c r="I673" t="str">
        <f>IF(Table1[[#This Row],[Saving_Account]]="NA", "No", "Yes")</f>
        <v>Yes</v>
      </c>
      <c r="J673" t="s">
        <v>20</v>
      </c>
      <c r="K673" t="str">
        <f>IF(Table1[[#This Row],[Checking_Account]]="NA", "No", "Yes")</f>
        <v>No</v>
      </c>
      <c r="L673" s="2">
        <v>5742</v>
      </c>
      <c r="M673" t="s">
        <v>32</v>
      </c>
      <c r="N673">
        <v>36</v>
      </c>
      <c r="O673" t="s">
        <v>33</v>
      </c>
      <c r="P673" t="s">
        <v>51</v>
      </c>
      <c r="Q673" t="s">
        <v>52</v>
      </c>
      <c r="R673" t="s">
        <v>34</v>
      </c>
      <c r="S673" s="2">
        <v>159.5</v>
      </c>
      <c r="T673" s="2">
        <v>1914</v>
      </c>
      <c r="U673" t="str">
        <f>IF(AND(Table1[[#This Row],[Credit_Category]]="High (5K-10K)", Table1[[#This Row],[Duration_Group]]="Long-term (&gt;24m)", Table1[[#This Row],[Purpose_Category]]="Low"), "High Risk", "Normal")</f>
        <v>Normal</v>
      </c>
      <c r="V67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9.7420000000000009</v>
      </c>
      <c r="W673" t="str">
        <f>IF(Table1[[#This Row],[Risk_Score]]&lt;=4,"Low Risk",IF(Table1[[#This Row],[Risk_Score]]&lt;=8,"Medium Risk",IF(Table1[[#This Row],[Risk_Score]]&lt;=12,"High Risk","Very High Risk")))</f>
        <v>High Risk</v>
      </c>
    </row>
    <row r="674" spans="1:23" x14ac:dyDescent="0.2">
      <c r="A674" s="2">
        <v>673</v>
      </c>
      <c r="B674">
        <v>42</v>
      </c>
      <c r="C674" t="s">
        <v>36</v>
      </c>
      <c r="D674" t="s">
        <v>18</v>
      </c>
      <c r="E674">
        <v>3</v>
      </c>
      <c r="F674" t="s">
        <v>49</v>
      </c>
      <c r="G674" t="s">
        <v>19</v>
      </c>
      <c r="H674" t="s">
        <v>21</v>
      </c>
      <c r="I674" t="str">
        <f>IF(Table1[[#This Row],[Saving_Account]]="NA", "No", "Yes")</f>
        <v>Yes</v>
      </c>
      <c r="J674" t="s">
        <v>20</v>
      </c>
      <c r="K674" t="str">
        <f>IF(Table1[[#This Row],[Checking_Account]]="NA", "No", "Yes")</f>
        <v>No</v>
      </c>
      <c r="L674" s="2">
        <v>10366</v>
      </c>
      <c r="M674" t="s">
        <v>53</v>
      </c>
      <c r="N674">
        <v>60</v>
      </c>
      <c r="O674" t="s">
        <v>33</v>
      </c>
      <c r="P674" t="s">
        <v>42</v>
      </c>
      <c r="Q674" t="s">
        <v>44</v>
      </c>
      <c r="R674" t="s">
        <v>26</v>
      </c>
      <c r="S674" s="2">
        <v>172.77</v>
      </c>
      <c r="T674" s="2">
        <v>2073.1999999999998</v>
      </c>
      <c r="U674" t="str">
        <f>IF(AND(Table1[[#This Row],[Credit_Category]]="High (5K-10K)", Table1[[#This Row],[Duration_Group]]="Long-term (&gt;24m)", Table1[[#This Row],[Purpose_Category]]="Low"), "High Risk", "Normal")</f>
        <v>Normal</v>
      </c>
      <c r="V67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13.866</v>
      </c>
      <c r="W674" t="str">
        <f>IF(Table1[[#This Row],[Risk_Score]]&lt;=4,"Low Risk",IF(Table1[[#This Row],[Risk_Score]]&lt;=8,"Medium Risk",IF(Table1[[#This Row],[Risk_Score]]&lt;=12,"High Risk","Very High Risk")))</f>
        <v>Very High Risk</v>
      </c>
    </row>
    <row r="675" spans="1:23" x14ac:dyDescent="0.2">
      <c r="A675" s="2">
        <v>674</v>
      </c>
      <c r="B675">
        <v>24</v>
      </c>
      <c r="C675" t="s">
        <v>31</v>
      </c>
      <c r="D675" t="s">
        <v>18</v>
      </c>
      <c r="E675">
        <v>2</v>
      </c>
      <c r="F675" t="s">
        <v>27</v>
      </c>
      <c r="G675" t="s">
        <v>19</v>
      </c>
      <c r="H675" t="s">
        <v>46</v>
      </c>
      <c r="I675" t="str">
        <f>IF(Table1[[#This Row],[Saving_Account]]="NA", "No", "Yes")</f>
        <v>Yes</v>
      </c>
      <c r="J675" t="s">
        <v>20</v>
      </c>
      <c r="K675" t="str">
        <f>IF(Table1[[#This Row],[Checking_Account]]="NA", "No", "Yes")</f>
        <v>No</v>
      </c>
      <c r="L675" s="2">
        <v>2080</v>
      </c>
      <c r="M675" t="s">
        <v>37</v>
      </c>
      <c r="N675">
        <v>6</v>
      </c>
      <c r="O675" t="s">
        <v>25</v>
      </c>
      <c r="P675" t="s">
        <v>42</v>
      </c>
      <c r="Q675" t="s">
        <v>44</v>
      </c>
      <c r="R675" t="s">
        <v>47</v>
      </c>
      <c r="S675" s="2">
        <v>346.67</v>
      </c>
      <c r="T675" s="2">
        <v>4160</v>
      </c>
      <c r="U675" t="str">
        <f>IF(AND(Table1[[#This Row],[Credit_Category]]="High (5K-10K)", Table1[[#This Row],[Duration_Group]]="Long-term (&gt;24m)", Table1[[#This Row],[Purpose_Category]]="Low"), "High Risk", "Normal")</f>
        <v>Normal</v>
      </c>
      <c r="V67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4.08</v>
      </c>
      <c r="W675" t="str">
        <f>IF(Table1[[#This Row],[Risk_Score]]&lt;=4,"Low Risk",IF(Table1[[#This Row],[Risk_Score]]&lt;=8,"Medium Risk",IF(Table1[[#This Row],[Risk_Score]]&lt;=12,"High Risk","Very High Risk")))</f>
        <v>Medium Risk</v>
      </c>
    </row>
    <row r="676" spans="1:23" x14ac:dyDescent="0.2">
      <c r="A676" s="2">
        <v>675</v>
      </c>
      <c r="B676">
        <v>41</v>
      </c>
      <c r="C676" t="s">
        <v>36</v>
      </c>
      <c r="D676" t="s">
        <v>18</v>
      </c>
      <c r="E676">
        <v>1</v>
      </c>
      <c r="F676" t="s">
        <v>38</v>
      </c>
      <c r="G676" t="s">
        <v>19</v>
      </c>
      <c r="H676" t="s">
        <v>46</v>
      </c>
      <c r="I676" t="str">
        <f>IF(Table1[[#This Row],[Saving_Account]]="NA", "No", "Yes")</f>
        <v>Yes</v>
      </c>
      <c r="J676" t="s">
        <v>20</v>
      </c>
      <c r="K676" t="str">
        <f>IF(Table1[[#This Row],[Checking_Account]]="NA", "No", "Yes")</f>
        <v>No</v>
      </c>
      <c r="L676" s="2">
        <v>2580</v>
      </c>
      <c r="M676" t="s">
        <v>37</v>
      </c>
      <c r="N676">
        <v>21</v>
      </c>
      <c r="O676" t="s">
        <v>43</v>
      </c>
      <c r="P676" t="s">
        <v>51</v>
      </c>
      <c r="Q676" t="s">
        <v>52</v>
      </c>
      <c r="R676" t="s">
        <v>47</v>
      </c>
      <c r="S676" s="2">
        <v>122.86</v>
      </c>
      <c r="T676" s="2">
        <v>1474.29</v>
      </c>
      <c r="U676" t="str">
        <f>IF(AND(Table1[[#This Row],[Credit_Category]]="High (5K-10K)", Table1[[#This Row],[Duration_Group]]="Long-term (&gt;24m)", Table1[[#This Row],[Purpose_Category]]="Low"), "High Risk", "Normal")</f>
        <v>Normal</v>
      </c>
      <c r="V67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3.58</v>
      </c>
      <c r="W676" t="str">
        <f>IF(Table1[[#This Row],[Risk_Score]]&lt;=4,"Low Risk",IF(Table1[[#This Row],[Risk_Score]]&lt;=8,"Medium Risk",IF(Table1[[#This Row],[Risk_Score]]&lt;=12,"High Risk","Very High Risk")))</f>
        <v>Low Risk</v>
      </c>
    </row>
    <row r="677" spans="1:23" x14ac:dyDescent="0.2">
      <c r="A677" s="2">
        <v>676</v>
      </c>
      <c r="B677">
        <v>26</v>
      </c>
      <c r="C677" t="s">
        <v>45</v>
      </c>
      <c r="D677" t="s">
        <v>29</v>
      </c>
      <c r="E677">
        <v>3</v>
      </c>
      <c r="F677" t="s">
        <v>49</v>
      </c>
      <c r="G677" t="s">
        <v>48</v>
      </c>
      <c r="H677" t="s">
        <v>21</v>
      </c>
      <c r="I677" t="str">
        <f>IF(Table1[[#This Row],[Saving_Account]]="NA", "No", "Yes")</f>
        <v>Yes</v>
      </c>
      <c r="J677" t="s">
        <v>20</v>
      </c>
      <c r="K677" t="str">
        <f>IF(Table1[[#This Row],[Checking_Account]]="NA", "No", "Yes")</f>
        <v>No</v>
      </c>
      <c r="L677" s="2">
        <v>4530</v>
      </c>
      <c r="M677" t="s">
        <v>37</v>
      </c>
      <c r="N677">
        <v>30</v>
      </c>
      <c r="O677" t="s">
        <v>33</v>
      </c>
      <c r="P677" t="s">
        <v>22</v>
      </c>
      <c r="Q677" t="s">
        <v>28</v>
      </c>
      <c r="R677" t="s">
        <v>26</v>
      </c>
      <c r="S677" s="2">
        <v>151</v>
      </c>
      <c r="T677" s="2">
        <v>1812</v>
      </c>
      <c r="U677" t="str">
        <f>IF(AND(Table1[[#This Row],[Credit_Category]]="High (5K-10K)", Table1[[#This Row],[Duration_Group]]="Long-term (&gt;24m)", Table1[[#This Row],[Purpose_Category]]="Low"), "High Risk", "Normal")</f>
        <v>Normal</v>
      </c>
      <c r="V67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8.0300000000000011</v>
      </c>
      <c r="W677" t="str">
        <f>IF(Table1[[#This Row],[Risk_Score]]&lt;=4,"Low Risk",IF(Table1[[#This Row],[Risk_Score]]&lt;=8,"Medium Risk",IF(Table1[[#This Row],[Risk_Score]]&lt;=12,"High Risk","Very High Risk")))</f>
        <v>High Risk</v>
      </c>
    </row>
    <row r="678" spans="1:23" x14ac:dyDescent="0.2">
      <c r="A678" s="2">
        <v>677</v>
      </c>
      <c r="B678">
        <v>33</v>
      </c>
      <c r="C678" t="s">
        <v>45</v>
      </c>
      <c r="D678" t="s">
        <v>18</v>
      </c>
      <c r="E678">
        <v>2</v>
      </c>
      <c r="F678" t="s">
        <v>27</v>
      </c>
      <c r="G678" t="s">
        <v>19</v>
      </c>
      <c r="H678" t="s">
        <v>21</v>
      </c>
      <c r="I678" t="str">
        <f>IF(Table1[[#This Row],[Saving_Account]]="NA", "No", "Yes")</f>
        <v>Yes</v>
      </c>
      <c r="J678" t="s">
        <v>20</v>
      </c>
      <c r="K678" t="str">
        <f>IF(Table1[[#This Row],[Checking_Account]]="NA", "No", "Yes")</f>
        <v>No</v>
      </c>
      <c r="L678" s="2">
        <v>5150</v>
      </c>
      <c r="M678" t="s">
        <v>32</v>
      </c>
      <c r="N678">
        <v>24</v>
      </c>
      <c r="O678" t="s">
        <v>43</v>
      </c>
      <c r="P678" t="s">
        <v>41</v>
      </c>
      <c r="Q678" t="s">
        <v>28</v>
      </c>
      <c r="R678" t="s">
        <v>26</v>
      </c>
      <c r="S678" s="2">
        <v>214.58</v>
      </c>
      <c r="T678" s="2">
        <v>2575</v>
      </c>
      <c r="U678" t="str">
        <f>IF(AND(Table1[[#This Row],[Credit_Category]]="High (5K-10K)", Table1[[#This Row],[Duration_Group]]="Long-term (&gt;24m)", Table1[[#This Row],[Purpose_Category]]="Low"), "High Risk", "Normal")</f>
        <v>Normal</v>
      </c>
      <c r="V67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7.65</v>
      </c>
      <c r="W678" t="str">
        <f>IF(Table1[[#This Row],[Risk_Score]]&lt;=4,"Low Risk",IF(Table1[[#This Row],[Risk_Score]]&lt;=8,"Medium Risk",IF(Table1[[#This Row],[Risk_Score]]&lt;=12,"High Risk","Very High Risk")))</f>
        <v>Medium Risk</v>
      </c>
    </row>
    <row r="679" spans="1:23" x14ac:dyDescent="0.2">
      <c r="A679" s="2">
        <v>678</v>
      </c>
      <c r="B679">
        <v>24</v>
      </c>
      <c r="C679" t="s">
        <v>31</v>
      </c>
      <c r="D679" t="s">
        <v>18</v>
      </c>
      <c r="E679">
        <v>2</v>
      </c>
      <c r="F679" t="s">
        <v>27</v>
      </c>
      <c r="G679" t="s">
        <v>19</v>
      </c>
      <c r="H679" t="s">
        <v>30</v>
      </c>
      <c r="I679" t="str">
        <f>IF(Table1[[#This Row],[Saving_Account]]="NA", "No", "Yes")</f>
        <v>Yes</v>
      </c>
      <c r="J679" t="s">
        <v>30</v>
      </c>
      <c r="K679" t="str">
        <f>IF(Table1[[#This Row],[Checking_Account]]="NA", "No", "Yes")</f>
        <v>Yes</v>
      </c>
      <c r="L679" s="2">
        <v>5595</v>
      </c>
      <c r="M679" t="s">
        <v>32</v>
      </c>
      <c r="N679">
        <v>72</v>
      </c>
      <c r="O679" t="s">
        <v>33</v>
      </c>
      <c r="P679" t="s">
        <v>22</v>
      </c>
      <c r="Q679" t="s">
        <v>28</v>
      </c>
      <c r="R679" t="s">
        <v>34</v>
      </c>
      <c r="S679" s="2">
        <v>77.709999999999994</v>
      </c>
      <c r="T679" s="2">
        <v>932.5</v>
      </c>
      <c r="U679" t="str">
        <f>IF(AND(Table1[[#This Row],[Credit_Category]]="High (5K-10K)", Table1[[#This Row],[Duration_Group]]="Long-term (&gt;24m)", Table1[[#This Row],[Purpose_Category]]="Low"), "High Risk", "Normal")</f>
        <v>Normal</v>
      </c>
      <c r="V67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10.094999999999999</v>
      </c>
      <c r="W679" t="str">
        <f>IF(Table1[[#This Row],[Risk_Score]]&lt;=4,"Low Risk",IF(Table1[[#This Row],[Risk_Score]]&lt;=8,"Medium Risk",IF(Table1[[#This Row],[Risk_Score]]&lt;=12,"High Risk","Very High Risk")))</f>
        <v>High Risk</v>
      </c>
    </row>
    <row r="680" spans="1:23" x14ac:dyDescent="0.2">
      <c r="A680" s="2">
        <v>679</v>
      </c>
      <c r="B680">
        <v>64</v>
      </c>
      <c r="C680" t="s">
        <v>23</v>
      </c>
      <c r="D680" t="s">
        <v>18</v>
      </c>
      <c r="E680">
        <v>1</v>
      </c>
      <c r="F680" t="s">
        <v>38</v>
      </c>
      <c r="G680" t="s">
        <v>48</v>
      </c>
      <c r="H680" t="s">
        <v>21</v>
      </c>
      <c r="I680" t="str">
        <f>IF(Table1[[#This Row],[Saving_Account]]="NA", "No", "Yes")</f>
        <v>Yes</v>
      </c>
      <c r="J680" t="s">
        <v>21</v>
      </c>
      <c r="K680" t="str">
        <f>IF(Table1[[#This Row],[Checking_Account]]="NA", "No", "Yes")</f>
        <v>Yes</v>
      </c>
      <c r="L680" s="2">
        <v>2384</v>
      </c>
      <c r="M680" t="s">
        <v>37</v>
      </c>
      <c r="N680">
        <v>24</v>
      </c>
      <c r="O680" t="s">
        <v>43</v>
      </c>
      <c r="P680" t="s">
        <v>22</v>
      </c>
      <c r="Q680" t="s">
        <v>28</v>
      </c>
      <c r="R680" t="s">
        <v>26</v>
      </c>
      <c r="S680" s="2">
        <v>99.33</v>
      </c>
      <c r="T680" s="2">
        <v>1192</v>
      </c>
      <c r="U680" t="str">
        <f>IF(AND(Table1[[#This Row],[Credit_Category]]="High (5K-10K)", Table1[[#This Row],[Duration_Group]]="Long-term (&gt;24m)", Table1[[#This Row],[Purpose_Category]]="Low"), "High Risk", "Normal")</f>
        <v>Normal</v>
      </c>
      <c r="V68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4.3840000000000003</v>
      </c>
      <c r="W680" t="str">
        <f>IF(Table1[[#This Row],[Risk_Score]]&lt;=4,"Low Risk",IF(Table1[[#This Row],[Risk_Score]]&lt;=8,"Medium Risk",IF(Table1[[#This Row],[Risk_Score]]&lt;=12,"High Risk","Very High Risk")))</f>
        <v>Medium Risk</v>
      </c>
    </row>
    <row r="681" spans="1:23" x14ac:dyDescent="0.2">
      <c r="A681" s="2">
        <v>680</v>
      </c>
      <c r="B681">
        <v>26</v>
      </c>
      <c r="C681" t="s">
        <v>45</v>
      </c>
      <c r="D681" t="s">
        <v>29</v>
      </c>
      <c r="E681">
        <v>2</v>
      </c>
      <c r="F681" t="s">
        <v>27</v>
      </c>
      <c r="G681" t="s">
        <v>19</v>
      </c>
      <c r="H681" t="s">
        <v>21</v>
      </c>
      <c r="I681" t="str">
        <f>IF(Table1[[#This Row],[Saving_Account]]="NA", "No", "Yes")</f>
        <v>Yes</v>
      </c>
      <c r="J681" t="s">
        <v>20</v>
      </c>
      <c r="K681" t="str">
        <f>IF(Table1[[#This Row],[Checking_Account]]="NA", "No", "Yes")</f>
        <v>No</v>
      </c>
      <c r="L681" s="2">
        <v>1453</v>
      </c>
      <c r="M681" t="s">
        <v>24</v>
      </c>
      <c r="N681">
        <v>18</v>
      </c>
      <c r="O681" t="s">
        <v>43</v>
      </c>
      <c r="P681" t="s">
        <v>22</v>
      </c>
      <c r="Q681" t="s">
        <v>28</v>
      </c>
      <c r="R681" t="s">
        <v>26</v>
      </c>
      <c r="S681" s="2">
        <v>80.72</v>
      </c>
      <c r="T681" s="2">
        <v>968.67</v>
      </c>
      <c r="U681" t="str">
        <f>IF(AND(Table1[[#This Row],[Credit_Category]]="High (5K-10K)", Table1[[#This Row],[Duration_Group]]="Long-term (&gt;24m)", Table1[[#This Row],[Purpose_Category]]="Low"), "High Risk", "Normal")</f>
        <v>Normal</v>
      </c>
      <c r="V68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3.9530000000000003</v>
      </c>
      <c r="W681" t="str">
        <f>IF(Table1[[#This Row],[Risk_Score]]&lt;=4,"Low Risk",IF(Table1[[#This Row],[Risk_Score]]&lt;=8,"Medium Risk",IF(Table1[[#This Row],[Risk_Score]]&lt;=12,"High Risk","Very High Risk")))</f>
        <v>Low Risk</v>
      </c>
    </row>
    <row r="682" spans="1:23" x14ac:dyDescent="0.2">
      <c r="A682" s="2">
        <v>681</v>
      </c>
      <c r="B682">
        <v>56</v>
      </c>
      <c r="C682" t="s">
        <v>23</v>
      </c>
      <c r="D682" t="s">
        <v>29</v>
      </c>
      <c r="E682">
        <v>2</v>
      </c>
      <c r="F682" t="s">
        <v>27</v>
      </c>
      <c r="G682" t="s">
        <v>19</v>
      </c>
      <c r="H682" t="s">
        <v>21</v>
      </c>
      <c r="I682" t="str">
        <f>IF(Table1[[#This Row],[Saving_Account]]="NA", "No", "Yes")</f>
        <v>Yes</v>
      </c>
      <c r="J682" t="s">
        <v>20</v>
      </c>
      <c r="K682" t="str">
        <f>IF(Table1[[#This Row],[Checking_Account]]="NA", "No", "Yes")</f>
        <v>No</v>
      </c>
      <c r="L682" s="2">
        <v>1538</v>
      </c>
      <c r="M682" t="s">
        <v>24</v>
      </c>
      <c r="N682">
        <v>6</v>
      </c>
      <c r="O682" t="s">
        <v>25</v>
      </c>
      <c r="P682" t="s">
        <v>35</v>
      </c>
      <c r="Q682" t="s">
        <v>39</v>
      </c>
      <c r="R682" t="s">
        <v>26</v>
      </c>
      <c r="S682" s="2">
        <v>256.33</v>
      </c>
      <c r="T682" s="2">
        <v>3076</v>
      </c>
      <c r="U682" t="str">
        <f>IF(AND(Table1[[#This Row],[Credit_Category]]="High (5K-10K)", Table1[[#This Row],[Duration_Group]]="Long-term (&gt;24m)", Table1[[#This Row],[Purpose_Category]]="Low"), "High Risk", "Normal")</f>
        <v>Normal</v>
      </c>
      <c r="V68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4.5380000000000003</v>
      </c>
      <c r="W682" t="str">
        <f>IF(Table1[[#This Row],[Risk_Score]]&lt;=4,"Low Risk",IF(Table1[[#This Row],[Risk_Score]]&lt;=8,"Medium Risk",IF(Table1[[#This Row],[Risk_Score]]&lt;=12,"High Risk","Very High Risk")))</f>
        <v>Medium Risk</v>
      </c>
    </row>
    <row r="683" spans="1:23" x14ac:dyDescent="0.2">
      <c r="A683" s="2">
        <v>682</v>
      </c>
      <c r="B683">
        <v>37</v>
      </c>
      <c r="C683" t="s">
        <v>36</v>
      </c>
      <c r="D683" t="s">
        <v>18</v>
      </c>
      <c r="E683">
        <v>2</v>
      </c>
      <c r="F683" t="s">
        <v>27</v>
      </c>
      <c r="G683" t="s">
        <v>40</v>
      </c>
      <c r="H683" t="s">
        <v>20</v>
      </c>
      <c r="I683" t="str">
        <f>IF(Table1[[#This Row],[Saving_Account]]="NA", "No", "Yes")</f>
        <v>No</v>
      </c>
      <c r="J683" t="s">
        <v>20</v>
      </c>
      <c r="K683" t="str">
        <f>IF(Table1[[#This Row],[Checking_Account]]="NA", "No", "Yes")</f>
        <v>No</v>
      </c>
      <c r="L683" s="2">
        <v>2279</v>
      </c>
      <c r="M683" t="s">
        <v>37</v>
      </c>
      <c r="N683">
        <v>12</v>
      </c>
      <c r="O683" t="s">
        <v>25</v>
      </c>
      <c r="P683" t="s">
        <v>22</v>
      </c>
      <c r="Q683" t="s">
        <v>28</v>
      </c>
      <c r="R683" t="s">
        <v>20</v>
      </c>
      <c r="S683" s="2">
        <v>189.92</v>
      </c>
      <c r="T683" s="2">
        <v>2279</v>
      </c>
      <c r="U683" t="str">
        <f>IF(AND(Table1[[#This Row],[Credit_Category]]="High (5K-10K)", Table1[[#This Row],[Duration_Group]]="Long-term (&gt;24m)", Table1[[#This Row],[Purpose_Category]]="Low"), "High Risk", "Normal")</f>
        <v>Normal</v>
      </c>
      <c r="V68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5.7789999999999999</v>
      </c>
      <c r="W683" t="str">
        <f>IF(Table1[[#This Row],[Risk_Score]]&lt;=4,"Low Risk",IF(Table1[[#This Row],[Risk_Score]]&lt;=8,"Medium Risk",IF(Table1[[#This Row],[Risk_Score]]&lt;=12,"High Risk","Very High Risk")))</f>
        <v>Medium Risk</v>
      </c>
    </row>
    <row r="684" spans="1:23" x14ac:dyDescent="0.2">
      <c r="A684" s="2">
        <v>683</v>
      </c>
      <c r="B684">
        <v>33</v>
      </c>
      <c r="C684" t="s">
        <v>45</v>
      </c>
      <c r="D684" t="s">
        <v>18</v>
      </c>
      <c r="E684">
        <v>2</v>
      </c>
      <c r="F684" t="s">
        <v>27</v>
      </c>
      <c r="G684" t="s">
        <v>19</v>
      </c>
      <c r="H684" t="s">
        <v>21</v>
      </c>
      <c r="I684" t="str">
        <f>IF(Table1[[#This Row],[Saving_Account]]="NA", "No", "Yes")</f>
        <v>Yes</v>
      </c>
      <c r="J684" t="s">
        <v>20</v>
      </c>
      <c r="K684" t="str">
        <f>IF(Table1[[#This Row],[Checking_Account]]="NA", "No", "Yes")</f>
        <v>No</v>
      </c>
      <c r="L684" s="2">
        <v>1478</v>
      </c>
      <c r="M684" t="s">
        <v>24</v>
      </c>
      <c r="N684">
        <v>15</v>
      </c>
      <c r="O684" t="s">
        <v>43</v>
      </c>
      <c r="P684" t="s">
        <v>22</v>
      </c>
      <c r="Q684" t="s">
        <v>28</v>
      </c>
      <c r="R684" t="s">
        <v>26</v>
      </c>
      <c r="S684" s="2">
        <v>98.53</v>
      </c>
      <c r="T684" s="2">
        <v>1182.4000000000001</v>
      </c>
      <c r="U684" t="str">
        <f>IF(AND(Table1[[#This Row],[Credit_Category]]="High (5K-10K)", Table1[[#This Row],[Duration_Group]]="Long-term (&gt;24m)", Table1[[#This Row],[Purpose_Category]]="Low"), "High Risk", "Normal")</f>
        <v>Normal</v>
      </c>
      <c r="V68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3.9779999999999998</v>
      </c>
      <c r="W684" t="str">
        <f>IF(Table1[[#This Row],[Risk_Score]]&lt;=4,"Low Risk",IF(Table1[[#This Row],[Risk_Score]]&lt;=8,"Medium Risk",IF(Table1[[#This Row],[Risk_Score]]&lt;=12,"High Risk","Very High Risk")))</f>
        <v>Low Risk</v>
      </c>
    </row>
    <row r="685" spans="1:23" x14ac:dyDescent="0.2">
      <c r="A685" s="2">
        <v>684</v>
      </c>
      <c r="B685">
        <v>47</v>
      </c>
      <c r="C685" t="s">
        <v>36</v>
      </c>
      <c r="D685" t="s">
        <v>18</v>
      </c>
      <c r="E685">
        <v>2</v>
      </c>
      <c r="F685" t="s">
        <v>27</v>
      </c>
      <c r="G685" t="s">
        <v>40</v>
      </c>
      <c r="H685" t="s">
        <v>21</v>
      </c>
      <c r="I685" t="str">
        <f>IF(Table1[[#This Row],[Saving_Account]]="NA", "No", "Yes")</f>
        <v>Yes</v>
      </c>
      <c r="J685" t="s">
        <v>20</v>
      </c>
      <c r="K685" t="str">
        <f>IF(Table1[[#This Row],[Checking_Account]]="NA", "No", "Yes")</f>
        <v>No</v>
      </c>
      <c r="L685" s="2">
        <v>5103</v>
      </c>
      <c r="M685" t="s">
        <v>32</v>
      </c>
      <c r="N685">
        <v>24</v>
      </c>
      <c r="O685" t="s">
        <v>43</v>
      </c>
      <c r="P685" t="s">
        <v>22</v>
      </c>
      <c r="Q685" t="s">
        <v>28</v>
      </c>
      <c r="R685" t="s">
        <v>26</v>
      </c>
      <c r="S685" s="2">
        <v>212.63</v>
      </c>
      <c r="T685" s="2">
        <v>2551.5</v>
      </c>
      <c r="U685" t="str">
        <f>IF(AND(Table1[[#This Row],[Credit_Category]]="High (5K-10K)", Table1[[#This Row],[Duration_Group]]="Long-term (&gt;24m)", Table1[[#This Row],[Purpose_Category]]="Low"), "High Risk", "Normal")</f>
        <v>Normal</v>
      </c>
      <c r="V68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7.6029999999999998</v>
      </c>
      <c r="W685" t="str">
        <f>IF(Table1[[#This Row],[Risk_Score]]&lt;=4,"Low Risk",IF(Table1[[#This Row],[Risk_Score]]&lt;=8,"Medium Risk",IF(Table1[[#This Row],[Risk_Score]]&lt;=12,"High Risk","Very High Risk")))</f>
        <v>Medium Risk</v>
      </c>
    </row>
    <row r="686" spans="1:23" x14ac:dyDescent="0.2">
      <c r="A686" s="2">
        <v>685</v>
      </c>
      <c r="B686">
        <v>31</v>
      </c>
      <c r="C686" t="s">
        <v>45</v>
      </c>
      <c r="D686" t="s">
        <v>18</v>
      </c>
      <c r="E686">
        <v>1</v>
      </c>
      <c r="F686" t="s">
        <v>38</v>
      </c>
      <c r="G686" t="s">
        <v>19</v>
      </c>
      <c r="H686" t="s">
        <v>30</v>
      </c>
      <c r="I686" t="str">
        <f>IF(Table1[[#This Row],[Saving_Account]]="NA", "No", "Yes")</f>
        <v>Yes</v>
      </c>
      <c r="J686" t="s">
        <v>30</v>
      </c>
      <c r="K686" t="str">
        <f>IF(Table1[[#This Row],[Checking_Account]]="NA", "No", "Yes")</f>
        <v>Yes</v>
      </c>
      <c r="L686" s="2">
        <v>9857</v>
      </c>
      <c r="M686" t="s">
        <v>32</v>
      </c>
      <c r="N686">
        <v>36</v>
      </c>
      <c r="O686" t="s">
        <v>33</v>
      </c>
      <c r="P686" t="s">
        <v>51</v>
      </c>
      <c r="Q686" t="s">
        <v>52</v>
      </c>
      <c r="R686" t="s">
        <v>34</v>
      </c>
      <c r="S686" s="2">
        <v>273.81</v>
      </c>
      <c r="T686" s="2">
        <v>3285.67</v>
      </c>
      <c r="U686" t="str">
        <f>IF(AND(Table1[[#This Row],[Credit_Category]]="High (5K-10K)", Table1[[#This Row],[Duration_Group]]="Long-term (&gt;24m)", Table1[[#This Row],[Purpose_Category]]="Low"), "High Risk", "Normal")</f>
        <v>Normal</v>
      </c>
      <c r="V68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13.356999999999999</v>
      </c>
      <c r="W686" t="str">
        <f>IF(Table1[[#This Row],[Risk_Score]]&lt;=4,"Low Risk",IF(Table1[[#This Row],[Risk_Score]]&lt;=8,"Medium Risk",IF(Table1[[#This Row],[Risk_Score]]&lt;=12,"High Risk","Very High Risk")))</f>
        <v>Very High Risk</v>
      </c>
    </row>
    <row r="687" spans="1:23" x14ac:dyDescent="0.2">
      <c r="A687" s="2">
        <v>686</v>
      </c>
      <c r="B687">
        <v>34</v>
      </c>
      <c r="C687" t="s">
        <v>45</v>
      </c>
      <c r="D687" t="s">
        <v>18</v>
      </c>
      <c r="E687">
        <v>2</v>
      </c>
      <c r="F687" t="s">
        <v>27</v>
      </c>
      <c r="G687" t="s">
        <v>40</v>
      </c>
      <c r="H687" t="s">
        <v>20</v>
      </c>
      <c r="I687" t="str">
        <f>IF(Table1[[#This Row],[Saving_Account]]="NA", "No", "Yes")</f>
        <v>No</v>
      </c>
      <c r="J687" t="s">
        <v>20</v>
      </c>
      <c r="K687" t="str">
        <f>IF(Table1[[#This Row],[Checking_Account]]="NA", "No", "Yes")</f>
        <v>No</v>
      </c>
      <c r="L687" s="2">
        <v>6527</v>
      </c>
      <c r="M687" t="s">
        <v>32</v>
      </c>
      <c r="N687">
        <v>60</v>
      </c>
      <c r="O687" t="s">
        <v>33</v>
      </c>
      <c r="P687" t="s">
        <v>42</v>
      </c>
      <c r="Q687" t="s">
        <v>44</v>
      </c>
      <c r="R687" t="s">
        <v>20</v>
      </c>
      <c r="S687" s="2">
        <v>108.78</v>
      </c>
      <c r="T687" s="2">
        <v>1305.4000000000001</v>
      </c>
      <c r="U687" t="str">
        <f>IF(AND(Table1[[#This Row],[Credit_Category]]="High (5K-10K)", Table1[[#This Row],[Duration_Group]]="Long-term (&gt;24m)", Table1[[#This Row],[Purpose_Category]]="Low"), "High Risk", "Normal")</f>
        <v>Normal</v>
      </c>
      <c r="V68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11.527000000000001</v>
      </c>
      <c r="W687" t="str">
        <f>IF(Table1[[#This Row],[Risk_Score]]&lt;=4,"Low Risk",IF(Table1[[#This Row],[Risk_Score]]&lt;=8,"Medium Risk",IF(Table1[[#This Row],[Risk_Score]]&lt;=12,"High Risk","Very High Risk")))</f>
        <v>High Risk</v>
      </c>
    </row>
    <row r="688" spans="1:23" x14ac:dyDescent="0.2">
      <c r="A688" s="2">
        <v>687</v>
      </c>
      <c r="B688">
        <v>27</v>
      </c>
      <c r="C688" t="s">
        <v>45</v>
      </c>
      <c r="D688" t="s">
        <v>18</v>
      </c>
      <c r="E688">
        <v>2</v>
      </c>
      <c r="F688" t="s">
        <v>27</v>
      </c>
      <c r="G688" t="s">
        <v>19</v>
      </c>
      <c r="H688" t="s">
        <v>20</v>
      </c>
      <c r="I688" t="str">
        <f>IF(Table1[[#This Row],[Saving_Account]]="NA", "No", "Yes")</f>
        <v>No</v>
      </c>
      <c r="J688" t="s">
        <v>50</v>
      </c>
      <c r="K688" t="str">
        <f>IF(Table1[[#This Row],[Checking_Account]]="NA", "No", "Yes")</f>
        <v>Yes</v>
      </c>
      <c r="L688" s="2">
        <v>1347</v>
      </c>
      <c r="M688" t="s">
        <v>24</v>
      </c>
      <c r="N688">
        <v>10</v>
      </c>
      <c r="O688" t="s">
        <v>25</v>
      </c>
      <c r="P688" t="s">
        <v>22</v>
      </c>
      <c r="Q688" t="s">
        <v>28</v>
      </c>
      <c r="R688" t="s">
        <v>47</v>
      </c>
      <c r="S688" s="2">
        <v>134.69999999999999</v>
      </c>
      <c r="T688" s="2">
        <v>1616.4</v>
      </c>
      <c r="U688" t="str">
        <f>IF(AND(Table1[[#This Row],[Credit_Category]]="High (5K-10K)", Table1[[#This Row],[Duration_Group]]="Long-term (&gt;24m)", Table1[[#This Row],[Purpose_Category]]="Low"), "High Risk", "Normal")</f>
        <v>Normal</v>
      </c>
      <c r="V68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1.847</v>
      </c>
      <c r="W688" t="str">
        <f>IF(Table1[[#This Row],[Risk_Score]]&lt;=4,"Low Risk",IF(Table1[[#This Row],[Risk_Score]]&lt;=8,"Medium Risk",IF(Table1[[#This Row],[Risk_Score]]&lt;=12,"High Risk","Very High Risk")))</f>
        <v>Low Risk</v>
      </c>
    </row>
    <row r="689" spans="1:23" x14ac:dyDescent="0.2">
      <c r="A689" s="2">
        <v>688</v>
      </c>
      <c r="B689">
        <v>30</v>
      </c>
      <c r="C689" t="s">
        <v>45</v>
      </c>
      <c r="D689" t="s">
        <v>18</v>
      </c>
      <c r="E689">
        <v>2</v>
      </c>
      <c r="F689" t="s">
        <v>27</v>
      </c>
      <c r="G689" t="s">
        <v>40</v>
      </c>
      <c r="H689" t="s">
        <v>30</v>
      </c>
      <c r="I689" t="str">
        <f>IF(Table1[[#This Row],[Saving_Account]]="NA", "No", "Yes")</f>
        <v>Yes</v>
      </c>
      <c r="J689" t="s">
        <v>30</v>
      </c>
      <c r="K689" t="str">
        <f>IF(Table1[[#This Row],[Checking_Account]]="NA", "No", "Yes")</f>
        <v>Yes</v>
      </c>
      <c r="L689" s="2">
        <v>2862</v>
      </c>
      <c r="M689" t="s">
        <v>37</v>
      </c>
      <c r="N689">
        <v>36</v>
      </c>
      <c r="O689" t="s">
        <v>33</v>
      </c>
      <c r="P689" t="s">
        <v>42</v>
      </c>
      <c r="Q689" t="s">
        <v>44</v>
      </c>
      <c r="R689" t="s">
        <v>34</v>
      </c>
      <c r="S689" s="2">
        <v>79.5</v>
      </c>
      <c r="T689" s="2">
        <v>954</v>
      </c>
      <c r="U689" t="str">
        <f>IF(AND(Table1[[#This Row],[Credit_Category]]="High (5K-10K)", Table1[[#This Row],[Duration_Group]]="Long-term (&gt;24m)", Table1[[#This Row],[Purpose_Category]]="Low"), "High Risk", "Normal")</f>
        <v>Normal</v>
      </c>
      <c r="V68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5.8620000000000001</v>
      </c>
      <c r="W689" t="str">
        <f>IF(Table1[[#This Row],[Risk_Score]]&lt;=4,"Low Risk",IF(Table1[[#This Row],[Risk_Score]]&lt;=8,"Medium Risk",IF(Table1[[#This Row],[Risk_Score]]&lt;=12,"High Risk","Very High Risk")))</f>
        <v>Medium Risk</v>
      </c>
    </row>
    <row r="690" spans="1:23" x14ac:dyDescent="0.2">
      <c r="A690" s="2">
        <v>689</v>
      </c>
      <c r="B690">
        <v>35</v>
      </c>
      <c r="C690" t="s">
        <v>45</v>
      </c>
      <c r="D690" t="s">
        <v>18</v>
      </c>
      <c r="E690">
        <v>2</v>
      </c>
      <c r="F690" t="s">
        <v>27</v>
      </c>
      <c r="G690" t="s">
        <v>19</v>
      </c>
      <c r="H690" t="s">
        <v>30</v>
      </c>
      <c r="I690" t="str">
        <f>IF(Table1[[#This Row],[Saving_Account]]="NA", "No", "Yes")</f>
        <v>Yes</v>
      </c>
      <c r="J690" t="s">
        <v>20</v>
      </c>
      <c r="K690" t="str">
        <f>IF(Table1[[#This Row],[Checking_Account]]="NA", "No", "Yes")</f>
        <v>No</v>
      </c>
      <c r="L690" s="2">
        <v>2753</v>
      </c>
      <c r="M690" t="s">
        <v>37</v>
      </c>
      <c r="N690">
        <v>9</v>
      </c>
      <c r="O690" t="s">
        <v>25</v>
      </c>
      <c r="P690" t="s">
        <v>22</v>
      </c>
      <c r="Q690" t="s">
        <v>28</v>
      </c>
      <c r="R690" t="s">
        <v>34</v>
      </c>
      <c r="S690" s="2">
        <v>305.89</v>
      </c>
      <c r="T690" s="2">
        <v>3670.67</v>
      </c>
      <c r="U690" t="str">
        <f>IF(AND(Table1[[#This Row],[Credit_Category]]="High (5K-10K)", Table1[[#This Row],[Duration_Group]]="Long-term (&gt;24m)", Table1[[#This Row],[Purpose_Category]]="Low"), "High Risk", "Normal")</f>
        <v>Normal</v>
      </c>
      <c r="V69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4.2530000000000001</v>
      </c>
      <c r="W690" t="str">
        <f>IF(Table1[[#This Row],[Risk_Score]]&lt;=4,"Low Risk",IF(Table1[[#This Row],[Risk_Score]]&lt;=8,"Medium Risk",IF(Table1[[#This Row],[Risk_Score]]&lt;=12,"High Risk","Very High Risk")))</f>
        <v>Medium Risk</v>
      </c>
    </row>
    <row r="691" spans="1:23" x14ac:dyDescent="0.2">
      <c r="A691" s="2">
        <v>690</v>
      </c>
      <c r="B691">
        <v>31</v>
      </c>
      <c r="C691" t="s">
        <v>45</v>
      </c>
      <c r="D691" t="s">
        <v>18</v>
      </c>
      <c r="E691">
        <v>2</v>
      </c>
      <c r="F691" t="s">
        <v>27</v>
      </c>
      <c r="G691" t="s">
        <v>19</v>
      </c>
      <c r="H691" t="s">
        <v>50</v>
      </c>
      <c r="I691" t="str">
        <f>IF(Table1[[#This Row],[Saving_Account]]="NA", "No", "Yes")</f>
        <v>Yes</v>
      </c>
      <c r="J691" t="s">
        <v>21</v>
      </c>
      <c r="K691" t="str">
        <f>IF(Table1[[#This Row],[Checking_Account]]="NA", "No", "Yes")</f>
        <v>Yes</v>
      </c>
      <c r="L691" s="2">
        <v>3651</v>
      </c>
      <c r="M691" t="s">
        <v>37</v>
      </c>
      <c r="N691">
        <v>12</v>
      </c>
      <c r="O691" t="s">
        <v>25</v>
      </c>
      <c r="P691" t="s">
        <v>42</v>
      </c>
      <c r="Q691" t="s">
        <v>44</v>
      </c>
      <c r="R691" t="s">
        <v>47</v>
      </c>
      <c r="S691" s="2">
        <v>304.25</v>
      </c>
      <c r="T691" s="2">
        <v>3651</v>
      </c>
      <c r="U691" t="str">
        <f>IF(AND(Table1[[#This Row],[Credit_Category]]="High (5K-10K)", Table1[[#This Row],[Duration_Group]]="Long-term (&gt;24m)", Table1[[#This Row],[Purpose_Category]]="Low"), "High Risk", "Normal")</f>
        <v>Normal</v>
      </c>
      <c r="V69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4.1509999999999998</v>
      </c>
      <c r="W691" t="str">
        <f>IF(Table1[[#This Row],[Risk_Score]]&lt;=4,"Low Risk",IF(Table1[[#This Row],[Risk_Score]]&lt;=8,"Medium Risk",IF(Table1[[#This Row],[Risk_Score]]&lt;=12,"High Risk","Very High Risk")))</f>
        <v>Medium Risk</v>
      </c>
    </row>
    <row r="692" spans="1:23" x14ac:dyDescent="0.2">
      <c r="A692" s="2">
        <v>691</v>
      </c>
      <c r="B692">
        <v>25</v>
      </c>
      <c r="C692" t="s">
        <v>31</v>
      </c>
      <c r="D692" t="s">
        <v>18</v>
      </c>
      <c r="E692">
        <v>2</v>
      </c>
      <c r="F692" t="s">
        <v>27</v>
      </c>
      <c r="G692" t="s">
        <v>19</v>
      </c>
      <c r="H692" t="s">
        <v>21</v>
      </c>
      <c r="I692" t="str">
        <f>IF(Table1[[#This Row],[Saving_Account]]="NA", "No", "Yes")</f>
        <v>Yes</v>
      </c>
      <c r="J692" t="s">
        <v>21</v>
      </c>
      <c r="K692" t="str">
        <f>IF(Table1[[#This Row],[Checking_Account]]="NA", "No", "Yes")</f>
        <v>Yes</v>
      </c>
      <c r="L692" s="2">
        <v>975</v>
      </c>
      <c r="M692" t="s">
        <v>24</v>
      </c>
      <c r="N692">
        <v>15</v>
      </c>
      <c r="O692" t="s">
        <v>43</v>
      </c>
      <c r="P692" t="s">
        <v>41</v>
      </c>
      <c r="Q692" t="s">
        <v>28</v>
      </c>
      <c r="R692" t="s">
        <v>26</v>
      </c>
      <c r="S692" s="2">
        <v>65</v>
      </c>
      <c r="T692" s="2">
        <v>780</v>
      </c>
      <c r="U692" t="str">
        <f>IF(AND(Table1[[#This Row],[Credit_Category]]="High (5K-10K)", Table1[[#This Row],[Duration_Group]]="Long-term (&gt;24m)", Table1[[#This Row],[Purpose_Category]]="Low"), "High Risk", "Normal")</f>
        <v>Normal</v>
      </c>
      <c r="V69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3.4750000000000001</v>
      </c>
      <c r="W692" t="str">
        <f>IF(Table1[[#This Row],[Risk_Score]]&lt;=4,"Low Risk",IF(Table1[[#This Row],[Risk_Score]]&lt;=8,"Medium Risk",IF(Table1[[#This Row],[Risk_Score]]&lt;=12,"High Risk","Very High Risk")))</f>
        <v>Low Risk</v>
      </c>
    </row>
    <row r="693" spans="1:23" x14ac:dyDescent="0.2">
      <c r="A693" s="2">
        <v>692</v>
      </c>
      <c r="B693">
        <v>25</v>
      </c>
      <c r="C693" t="s">
        <v>31</v>
      </c>
      <c r="D693" t="s">
        <v>29</v>
      </c>
      <c r="E693">
        <v>1</v>
      </c>
      <c r="F693" t="s">
        <v>38</v>
      </c>
      <c r="G693" t="s">
        <v>19</v>
      </c>
      <c r="H693" t="s">
        <v>30</v>
      </c>
      <c r="I693" t="str">
        <f>IF(Table1[[#This Row],[Saving_Account]]="NA", "No", "Yes")</f>
        <v>Yes</v>
      </c>
      <c r="J693" t="s">
        <v>30</v>
      </c>
      <c r="K693" t="str">
        <f>IF(Table1[[#This Row],[Checking_Account]]="NA", "No", "Yes")</f>
        <v>Yes</v>
      </c>
      <c r="L693" s="2">
        <v>2631</v>
      </c>
      <c r="M693" t="s">
        <v>37</v>
      </c>
      <c r="N693">
        <v>15</v>
      </c>
      <c r="O693" t="s">
        <v>43</v>
      </c>
      <c r="P693" t="s">
        <v>55</v>
      </c>
      <c r="Q693" t="s">
        <v>28</v>
      </c>
      <c r="R693" t="s">
        <v>34</v>
      </c>
      <c r="S693" s="2">
        <v>175.4</v>
      </c>
      <c r="T693" s="2">
        <v>2104.8000000000002</v>
      </c>
      <c r="U693" t="str">
        <f>IF(AND(Table1[[#This Row],[Credit_Category]]="High (5K-10K)", Table1[[#This Row],[Duration_Group]]="Long-term (&gt;24m)", Table1[[#This Row],[Purpose_Category]]="Low"), "High Risk", "Normal")</f>
        <v>Normal</v>
      </c>
      <c r="V69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3.6309999999999998</v>
      </c>
      <c r="W693" t="str">
        <f>IF(Table1[[#This Row],[Risk_Score]]&lt;=4,"Low Risk",IF(Table1[[#This Row],[Risk_Score]]&lt;=8,"Medium Risk",IF(Table1[[#This Row],[Risk_Score]]&lt;=12,"High Risk","Very High Risk")))</f>
        <v>Low Risk</v>
      </c>
    </row>
    <row r="694" spans="1:23" x14ac:dyDescent="0.2">
      <c r="A694" s="2">
        <v>693</v>
      </c>
      <c r="B694">
        <v>29</v>
      </c>
      <c r="C694" t="s">
        <v>45</v>
      </c>
      <c r="D694" t="s">
        <v>18</v>
      </c>
      <c r="E694">
        <v>2</v>
      </c>
      <c r="F694" t="s">
        <v>27</v>
      </c>
      <c r="G694" t="s">
        <v>19</v>
      </c>
      <c r="H694" t="s">
        <v>30</v>
      </c>
      <c r="I694" t="str">
        <f>IF(Table1[[#This Row],[Saving_Account]]="NA", "No", "Yes")</f>
        <v>Yes</v>
      </c>
      <c r="J694" t="s">
        <v>30</v>
      </c>
      <c r="K694" t="str">
        <f>IF(Table1[[#This Row],[Checking_Account]]="NA", "No", "Yes")</f>
        <v>Yes</v>
      </c>
      <c r="L694" s="2">
        <v>2896</v>
      </c>
      <c r="M694" t="s">
        <v>37</v>
      </c>
      <c r="N694">
        <v>24</v>
      </c>
      <c r="O694" t="s">
        <v>43</v>
      </c>
      <c r="P694" t="s">
        <v>22</v>
      </c>
      <c r="Q694" t="s">
        <v>28</v>
      </c>
      <c r="R694" t="s">
        <v>34</v>
      </c>
      <c r="S694" s="2">
        <v>120.67</v>
      </c>
      <c r="T694" s="2">
        <v>1448</v>
      </c>
      <c r="U694" t="str">
        <f>IF(AND(Table1[[#This Row],[Credit_Category]]="High (5K-10K)", Table1[[#This Row],[Duration_Group]]="Long-term (&gt;24m)", Table1[[#This Row],[Purpose_Category]]="Low"), "High Risk", "Normal")</f>
        <v>Normal</v>
      </c>
      <c r="V69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4.3959999999999999</v>
      </c>
      <c r="W694" t="str">
        <f>IF(Table1[[#This Row],[Risk_Score]]&lt;=4,"Low Risk",IF(Table1[[#This Row],[Risk_Score]]&lt;=8,"Medium Risk",IF(Table1[[#This Row],[Risk_Score]]&lt;=12,"High Risk","Very High Risk")))</f>
        <v>Medium Risk</v>
      </c>
    </row>
    <row r="695" spans="1:23" x14ac:dyDescent="0.2">
      <c r="A695" s="2">
        <v>694</v>
      </c>
      <c r="B695">
        <v>44</v>
      </c>
      <c r="C695" t="s">
        <v>36</v>
      </c>
      <c r="D695" t="s">
        <v>18</v>
      </c>
      <c r="E695">
        <v>1</v>
      </c>
      <c r="F695" t="s">
        <v>38</v>
      </c>
      <c r="G695" t="s">
        <v>19</v>
      </c>
      <c r="H695" t="s">
        <v>20</v>
      </c>
      <c r="I695" t="str">
        <f>IF(Table1[[#This Row],[Saving_Account]]="NA", "No", "Yes")</f>
        <v>No</v>
      </c>
      <c r="J695" t="s">
        <v>21</v>
      </c>
      <c r="K695" t="str">
        <f>IF(Table1[[#This Row],[Checking_Account]]="NA", "No", "Yes")</f>
        <v>Yes</v>
      </c>
      <c r="L695" s="2">
        <v>4716</v>
      </c>
      <c r="M695" t="s">
        <v>37</v>
      </c>
      <c r="N695">
        <v>6</v>
      </c>
      <c r="O695" t="s">
        <v>25</v>
      </c>
      <c r="P695" t="s">
        <v>42</v>
      </c>
      <c r="Q695" t="s">
        <v>44</v>
      </c>
      <c r="R695" t="s">
        <v>26</v>
      </c>
      <c r="S695" s="2">
        <v>786</v>
      </c>
      <c r="T695" s="2">
        <v>9432</v>
      </c>
      <c r="U695" t="str">
        <f>IF(AND(Table1[[#This Row],[Credit_Category]]="High (5K-10K)", Table1[[#This Row],[Duration_Group]]="Long-term (&gt;24m)", Table1[[#This Row],[Purpose_Category]]="Low"), "High Risk", "Normal")</f>
        <v>Normal</v>
      </c>
      <c r="V69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6.7160000000000002</v>
      </c>
      <c r="W695" t="str">
        <f>IF(Table1[[#This Row],[Risk_Score]]&lt;=4,"Low Risk",IF(Table1[[#This Row],[Risk_Score]]&lt;=8,"Medium Risk",IF(Table1[[#This Row],[Risk_Score]]&lt;=12,"High Risk","Very High Risk")))</f>
        <v>Medium Risk</v>
      </c>
    </row>
    <row r="696" spans="1:23" x14ac:dyDescent="0.2">
      <c r="A696" s="2">
        <v>695</v>
      </c>
      <c r="B696">
        <v>28</v>
      </c>
      <c r="C696" t="s">
        <v>45</v>
      </c>
      <c r="D696" t="s">
        <v>18</v>
      </c>
      <c r="E696">
        <v>2</v>
      </c>
      <c r="F696" t="s">
        <v>27</v>
      </c>
      <c r="G696" t="s">
        <v>19</v>
      </c>
      <c r="H696" t="s">
        <v>21</v>
      </c>
      <c r="I696" t="str">
        <f>IF(Table1[[#This Row],[Saving_Account]]="NA", "No", "Yes")</f>
        <v>Yes</v>
      </c>
      <c r="J696" t="s">
        <v>20</v>
      </c>
      <c r="K696" t="str">
        <f>IF(Table1[[#This Row],[Checking_Account]]="NA", "No", "Yes")</f>
        <v>No</v>
      </c>
      <c r="L696" s="2">
        <v>2284</v>
      </c>
      <c r="M696" t="s">
        <v>37</v>
      </c>
      <c r="N696">
        <v>24</v>
      </c>
      <c r="O696" t="s">
        <v>43</v>
      </c>
      <c r="P696" t="s">
        <v>22</v>
      </c>
      <c r="Q696" t="s">
        <v>28</v>
      </c>
      <c r="R696" t="s">
        <v>26</v>
      </c>
      <c r="S696" s="2">
        <v>95.17</v>
      </c>
      <c r="T696" s="2">
        <v>1142</v>
      </c>
      <c r="U696" t="str">
        <f>IF(AND(Table1[[#This Row],[Credit_Category]]="High (5K-10K)", Table1[[#This Row],[Duration_Group]]="Long-term (&gt;24m)", Table1[[#This Row],[Purpose_Category]]="Low"), "High Risk", "Normal")</f>
        <v>Normal</v>
      </c>
      <c r="V69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4.7839999999999998</v>
      </c>
      <c r="W696" t="str">
        <f>IF(Table1[[#This Row],[Risk_Score]]&lt;=4,"Low Risk",IF(Table1[[#This Row],[Risk_Score]]&lt;=8,"Medium Risk",IF(Table1[[#This Row],[Risk_Score]]&lt;=12,"High Risk","Very High Risk")))</f>
        <v>Medium Risk</v>
      </c>
    </row>
    <row r="697" spans="1:23" x14ac:dyDescent="0.2">
      <c r="A697" s="2">
        <v>696</v>
      </c>
      <c r="B697">
        <v>50</v>
      </c>
      <c r="C697" t="s">
        <v>36</v>
      </c>
      <c r="D697" t="s">
        <v>18</v>
      </c>
      <c r="E697">
        <v>2</v>
      </c>
      <c r="F697" t="s">
        <v>27</v>
      </c>
      <c r="G697" t="s">
        <v>48</v>
      </c>
      <c r="H697" t="s">
        <v>46</v>
      </c>
      <c r="I697" t="str">
        <f>IF(Table1[[#This Row],[Saving_Account]]="NA", "No", "Yes")</f>
        <v>Yes</v>
      </c>
      <c r="J697" t="s">
        <v>20</v>
      </c>
      <c r="K697" t="str">
        <f>IF(Table1[[#This Row],[Checking_Account]]="NA", "No", "Yes")</f>
        <v>No</v>
      </c>
      <c r="L697" s="2">
        <v>1236</v>
      </c>
      <c r="M697" t="s">
        <v>24</v>
      </c>
      <c r="N697">
        <v>6</v>
      </c>
      <c r="O697" t="s">
        <v>25</v>
      </c>
      <c r="P697" t="s">
        <v>42</v>
      </c>
      <c r="Q697" t="s">
        <v>44</v>
      </c>
      <c r="R697" t="s">
        <v>47</v>
      </c>
      <c r="S697" s="2">
        <v>206</v>
      </c>
      <c r="T697" s="2">
        <v>2472</v>
      </c>
      <c r="U697" t="str">
        <f>IF(AND(Table1[[#This Row],[Credit_Category]]="High (5K-10K)", Table1[[#This Row],[Duration_Group]]="Long-term (&gt;24m)", Table1[[#This Row],[Purpose_Category]]="Low"), "High Risk", "Normal")</f>
        <v>Normal</v>
      </c>
      <c r="V69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1.736</v>
      </c>
      <c r="W697" t="str">
        <f>IF(Table1[[#This Row],[Risk_Score]]&lt;=4,"Low Risk",IF(Table1[[#This Row],[Risk_Score]]&lt;=8,"Medium Risk",IF(Table1[[#This Row],[Risk_Score]]&lt;=12,"High Risk","Very High Risk")))</f>
        <v>Low Risk</v>
      </c>
    </row>
    <row r="698" spans="1:23" x14ac:dyDescent="0.2">
      <c r="A698" s="2">
        <v>697</v>
      </c>
      <c r="B698">
        <v>29</v>
      </c>
      <c r="C698" t="s">
        <v>45</v>
      </c>
      <c r="D698" t="s">
        <v>18</v>
      </c>
      <c r="E698">
        <v>2</v>
      </c>
      <c r="F698" t="s">
        <v>27</v>
      </c>
      <c r="G698" t="s">
        <v>19</v>
      </c>
      <c r="H698" t="s">
        <v>21</v>
      </c>
      <c r="I698" t="str">
        <f>IF(Table1[[#This Row],[Saving_Account]]="NA", "No", "Yes")</f>
        <v>Yes</v>
      </c>
      <c r="J698" t="s">
        <v>30</v>
      </c>
      <c r="K698" t="str">
        <f>IF(Table1[[#This Row],[Checking_Account]]="NA", "No", "Yes")</f>
        <v>Yes</v>
      </c>
      <c r="L698" s="2">
        <v>1103</v>
      </c>
      <c r="M698" t="s">
        <v>24</v>
      </c>
      <c r="N698">
        <v>12</v>
      </c>
      <c r="O698" t="s">
        <v>25</v>
      </c>
      <c r="P698" t="s">
        <v>22</v>
      </c>
      <c r="Q698" t="s">
        <v>28</v>
      </c>
      <c r="R698" t="s">
        <v>34</v>
      </c>
      <c r="S698" s="2">
        <v>91.92</v>
      </c>
      <c r="T698" s="2">
        <v>1103</v>
      </c>
      <c r="U698" t="str">
        <f>IF(AND(Table1[[#This Row],[Credit_Category]]="High (5K-10K)", Table1[[#This Row],[Duration_Group]]="Long-term (&gt;24m)", Table1[[#This Row],[Purpose_Category]]="Low"), "High Risk", "Normal")</f>
        <v>Normal</v>
      </c>
      <c r="V69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2.6029999999999998</v>
      </c>
      <c r="W698" t="str">
        <f>IF(Table1[[#This Row],[Risk_Score]]&lt;=4,"Low Risk",IF(Table1[[#This Row],[Risk_Score]]&lt;=8,"Medium Risk",IF(Table1[[#This Row],[Risk_Score]]&lt;=12,"High Risk","Very High Risk")))</f>
        <v>Low Risk</v>
      </c>
    </row>
    <row r="699" spans="1:23" x14ac:dyDescent="0.2">
      <c r="A699" s="2">
        <v>698</v>
      </c>
      <c r="B699">
        <v>38</v>
      </c>
      <c r="C699" t="s">
        <v>36</v>
      </c>
      <c r="D699" t="s">
        <v>29</v>
      </c>
      <c r="E699">
        <v>0</v>
      </c>
      <c r="F699" t="s">
        <v>56</v>
      </c>
      <c r="G699" t="s">
        <v>19</v>
      </c>
      <c r="H699" t="s">
        <v>21</v>
      </c>
      <c r="I699" t="str">
        <f>IF(Table1[[#This Row],[Saving_Account]]="NA", "No", "Yes")</f>
        <v>Yes</v>
      </c>
      <c r="J699" t="s">
        <v>20</v>
      </c>
      <c r="K699" t="str">
        <f>IF(Table1[[#This Row],[Checking_Account]]="NA", "No", "Yes")</f>
        <v>No</v>
      </c>
      <c r="L699" s="2">
        <v>926</v>
      </c>
      <c r="M699" t="s">
        <v>24</v>
      </c>
      <c r="N699">
        <v>12</v>
      </c>
      <c r="O699" t="s">
        <v>25</v>
      </c>
      <c r="P699" t="s">
        <v>42</v>
      </c>
      <c r="Q699" t="s">
        <v>44</v>
      </c>
      <c r="R699" t="s">
        <v>26</v>
      </c>
      <c r="S699" s="2">
        <v>77.17</v>
      </c>
      <c r="T699" s="2">
        <v>926</v>
      </c>
      <c r="U699" t="str">
        <f>IF(AND(Table1[[#This Row],[Credit_Category]]="High (5K-10K)", Table1[[#This Row],[Duration_Group]]="Long-term (&gt;24m)", Table1[[#This Row],[Purpose_Category]]="Low"), "High Risk", "Normal")</f>
        <v>Normal</v>
      </c>
      <c r="V69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2.9260000000000002</v>
      </c>
      <c r="W699" t="str">
        <f>IF(Table1[[#This Row],[Risk_Score]]&lt;=4,"Low Risk",IF(Table1[[#This Row],[Risk_Score]]&lt;=8,"Medium Risk",IF(Table1[[#This Row],[Risk_Score]]&lt;=12,"High Risk","Very High Risk")))</f>
        <v>Low Risk</v>
      </c>
    </row>
    <row r="700" spans="1:23" x14ac:dyDescent="0.2">
      <c r="A700" s="2">
        <v>699</v>
      </c>
      <c r="B700">
        <v>24</v>
      </c>
      <c r="C700" t="s">
        <v>31</v>
      </c>
      <c r="D700" t="s">
        <v>18</v>
      </c>
      <c r="E700">
        <v>2</v>
      </c>
      <c r="F700" t="s">
        <v>27</v>
      </c>
      <c r="G700" t="s">
        <v>19</v>
      </c>
      <c r="H700" t="s">
        <v>21</v>
      </c>
      <c r="I700" t="str">
        <f>IF(Table1[[#This Row],[Saving_Account]]="NA", "No", "Yes")</f>
        <v>Yes</v>
      </c>
      <c r="J700" t="s">
        <v>20</v>
      </c>
      <c r="K700" t="str">
        <f>IF(Table1[[#This Row],[Checking_Account]]="NA", "No", "Yes")</f>
        <v>No</v>
      </c>
      <c r="L700" s="2">
        <v>1800</v>
      </c>
      <c r="M700" t="s">
        <v>24</v>
      </c>
      <c r="N700">
        <v>18</v>
      </c>
      <c r="O700" t="s">
        <v>43</v>
      </c>
      <c r="P700" t="s">
        <v>22</v>
      </c>
      <c r="Q700" t="s">
        <v>28</v>
      </c>
      <c r="R700" t="s">
        <v>26</v>
      </c>
      <c r="S700" s="2">
        <v>100</v>
      </c>
      <c r="T700" s="2">
        <v>1200</v>
      </c>
      <c r="U700" t="str">
        <f>IF(AND(Table1[[#This Row],[Credit_Category]]="High (5K-10K)", Table1[[#This Row],[Duration_Group]]="Long-term (&gt;24m)", Table1[[#This Row],[Purpose_Category]]="Low"), "High Risk", "Normal")</f>
        <v>Normal</v>
      </c>
      <c r="V70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</v>
      </c>
      <c r="W700" t="str">
        <f>IF(Table1[[#This Row],[Risk_Score]]&lt;=4,"Low Risk",IF(Table1[[#This Row],[Risk_Score]]&lt;=8,"Medium Risk",IF(Table1[[#This Row],[Risk_Score]]&lt;=12,"High Risk","Very High Risk")))</f>
        <v>Medium Risk</v>
      </c>
    </row>
    <row r="701" spans="1:23" x14ac:dyDescent="0.2">
      <c r="A701" s="2">
        <v>700</v>
      </c>
      <c r="B701">
        <v>40</v>
      </c>
      <c r="C701" t="s">
        <v>36</v>
      </c>
      <c r="D701" t="s">
        <v>18</v>
      </c>
      <c r="E701">
        <v>3</v>
      </c>
      <c r="F701" t="s">
        <v>49</v>
      </c>
      <c r="G701" t="s">
        <v>48</v>
      </c>
      <c r="H701" t="s">
        <v>21</v>
      </c>
      <c r="I701" t="str">
        <f>IF(Table1[[#This Row],[Saving_Account]]="NA", "No", "Yes")</f>
        <v>Yes</v>
      </c>
      <c r="J701" t="s">
        <v>50</v>
      </c>
      <c r="K701" t="str">
        <f>IF(Table1[[#This Row],[Checking_Account]]="NA", "No", "Yes")</f>
        <v>Yes</v>
      </c>
      <c r="L701" s="2">
        <v>1905</v>
      </c>
      <c r="M701" t="s">
        <v>24</v>
      </c>
      <c r="N701">
        <v>15</v>
      </c>
      <c r="O701" t="s">
        <v>43</v>
      </c>
      <c r="P701" t="s">
        <v>35</v>
      </c>
      <c r="Q701" t="s">
        <v>39</v>
      </c>
      <c r="R701" t="s">
        <v>47</v>
      </c>
      <c r="S701" s="2">
        <v>127</v>
      </c>
      <c r="T701" s="2">
        <v>1524</v>
      </c>
      <c r="U701" t="str">
        <f>IF(AND(Table1[[#This Row],[Credit_Category]]="High (5K-10K)", Table1[[#This Row],[Duration_Group]]="Long-term (&gt;24m)", Table1[[#This Row],[Purpose_Category]]="Low"), "High Risk", "Normal")</f>
        <v>Normal</v>
      </c>
      <c r="V70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2.4050000000000002</v>
      </c>
      <c r="W701" t="str">
        <f>IF(Table1[[#This Row],[Risk_Score]]&lt;=4,"Low Risk",IF(Table1[[#This Row],[Risk_Score]]&lt;=8,"Medium Risk",IF(Table1[[#This Row],[Risk_Score]]&lt;=12,"High Risk","Very High Risk")))</f>
        <v>Low Risk</v>
      </c>
    </row>
    <row r="702" spans="1:23" x14ac:dyDescent="0.2">
      <c r="A702" s="2">
        <v>701</v>
      </c>
      <c r="B702">
        <v>29</v>
      </c>
      <c r="C702" t="s">
        <v>45</v>
      </c>
      <c r="D702" t="s">
        <v>29</v>
      </c>
      <c r="E702">
        <v>1</v>
      </c>
      <c r="F702" t="s">
        <v>38</v>
      </c>
      <c r="G702" t="s">
        <v>48</v>
      </c>
      <c r="H702" t="s">
        <v>46</v>
      </c>
      <c r="I702" t="str">
        <f>IF(Table1[[#This Row],[Saving_Account]]="NA", "No", "Yes")</f>
        <v>Yes</v>
      </c>
      <c r="J702" t="s">
        <v>20</v>
      </c>
      <c r="K702" t="str">
        <f>IF(Table1[[#This Row],[Checking_Account]]="NA", "No", "Yes")</f>
        <v>No</v>
      </c>
      <c r="L702" s="2">
        <v>1123</v>
      </c>
      <c r="M702" t="s">
        <v>24</v>
      </c>
      <c r="N702">
        <v>12</v>
      </c>
      <c r="O702" t="s">
        <v>25</v>
      </c>
      <c r="P702" t="s">
        <v>41</v>
      </c>
      <c r="Q702" t="s">
        <v>28</v>
      </c>
      <c r="R702" t="s">
        <v>47</v>
      </c>
      <c r="S702" s="2">
        <v>93.58</v>
      </c>
      <c r="T702" s="2">
        <v>1123</v>
      </c>
      <c r="U702" t="str">
        <f>IF(AND(Table1[[#This Row],[Credit_Category]]="High (5K-10K)", Table1[[#This Row],[Duration_Group]]="Long-term (&gt;24m)", Table1[[#This Row],[Purpose_Category]]="Low"), "High Risk", "Normal")</f>
        <v>Normal</v>
      </c>
      <c r="V70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1.123</v>
      </c>
      <c r="W702" t="str">
        <f>IF(Table1[[#This Row],[Risk_Score]]&lt;=4,"Low Risk",IF(Table1[[#This Row],[Risk_Score]]&lt;=8,"Medium Risk",IF(Table1[[#This Row],[Risk_Score]]&lt;=12,"High Risk","Very High Risk")))</f>
        <v>Low Risk</v>
      </c>
    </row>
    <row r="703" spans="1:23" x14ac:dyDescent="0.2">
      <c r="A703" s="2">
        <v>702</v>
      </c>
      <c r="B703">
        <v>46</v>
      </c>
      <c r="C703" t="s">
        <v>36</v>
      </c>
      <c r="D703" t="s">
        <v>18</v>
      </c>
      <c r="E703">
        <v>2</v>
      </c>
      <c r="F703" t="s">
        <v>27</v>
      </c>
      <c r="G703" t="s">
        <v>40</v>
      </c>
      <c r="H703" t="s">
        <v>21</v>
      </c>
      <c r="I703" t="str">
        <f>IF(Table1[[#This Row],[Saving_Account]]="NA", "No", "Yes")</f>
        <v>Yes</v>
      </c>
      <c r="J703" t="s">
        <v>21</v>
      </c>
      <c r="K703" t="str">
        <f>IF(Table1[[#This Row],[Checking_Account]]="NA", "No", "Yes")</f>
        <v>Yes</v>
      </c>
      <c r="L703" s="2">
        <v>6331</v>
      </c>
      <c r="M703" t="s">
        <v>32</v>
      </c>
      <c r="N703">
        <v>48</v>
      </c>
      <c r="O703" t="s">
        <v>33</v>
      </c>
      <c r="P703" t="s">
        <v>42</v>
      </c>
      <c r="Q703" t="s">
        <v>44</v>
      </c>
      <c r="R703" t="s">
        <v>26</v>
      </c>
      <c r="S703" s="2">
        <v>131.9</v>
      </c>
      <c r="T703" s="2">
        <v>1582.75</v>
      </c>
      <c r="U703" t="str">
        <f>IF(AND(Table1[[#This Row],[Credit_Category]]="High (5K-10K)", Table1[[#This Row],[Duration_Group]]="Long-term (&gt;24m)", Table1[[#This Row],[Purpose_Category]]="Low"), "High Risk", "Normal")</f>
        <v>Normal</v>
      </c>
      <c r="V70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10.331</v>
      </c>
      <c r="W703" t="str">
        <f>IF(Table1[[#This Row],[Risk_Score]]&lt;=4,"Low Risk",IF(Table1[[#This Row],[Risk_Score]]&lt;=8,"Medium Risk",IF(Table1[[#This Row],[Risk_Score]]&lt;=12,"High Risk","Very High Risk")))</f>
        <v>High Risk</v>
      </c>
    </row>
    <row r="704" spans="1:23" x14ac:dyDescent="0.2">
      <c r="A704" s="2">
        <v>703</v>
      </c>
      <c r="B704">
        <v>47</v>
      </c>
      <c r="C704" t="s">
        <v>36</v>
      </c>
      <c r="D704" t="s">
        <v>29</v>
      </c>
      <c r="E704">
        <v>2</v>
      </c>
      <c r="F704" t="s">
        <v>27</v>
      </c>
      <c r="G704" t="s">
        <v>40</v>
      </c>
      <c r="H704" t="s">
        <v>30</v>
      </c>
      <c r="I704" t="str">
        <f>IF(Table1[[#This Row],[Saving_Account]]="NA", "No", "Yes")</f>
        <v>Yes</v>
      </c>
      <c r="J704" t="s">
        <v>50</v>
      </c>
      <c r="K704" t="str">
        <f>IF(Table1[[#This Row],[Checking_Account]]="NA", "No", "Yes")</f>
        <v>Yes</v>
      </c>
      <c r="L704" s="2">
        <v>1377</v>
      </c>
      <c r="M704" t="s">
        <v>24</v>
      </c>
      <c r="N704">
        <v>24</v>
      </c>
      <c r="O704" t="s">
        <v>43</v>
      </c>
      <c r="P704" t="s">
        <v>22</v>
      </c>
      <c r="Q704" t="s">
        <v>28</v>
      </c>
      <c r="R704" t="s">
        <v>47</v>
      </c>
      <c r="S704" s="2">
        <v>57.38</v>
      </c>
      <c r="T704" s="2">
        <v>688.5</v>
      </c>
      <c r="U704" t="str">
        <f>IF(AND(Table1[[#This Row],[Credit_Category]]="High (5K-10K)", Table1[[#This Row],[Duration_Group]]="Long-term (&gt;24m)", Table1[[#This Row],[Purpose_Category]]="Low"), "High Risk", "Normal")</f>
        <v>Normal</v>
      </c>
      <c r="V70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1.877</v>
      </c>
      <c r="W704" t="str">
        <f>IF(Table1[[#This Row],[Risk_Score]]&lt;=4,"Low Risk",IF(Table1[[#This Row],[Risk_Score]]&lt;=8,"Medium Risk",IF(Table1[[#This Row],[Risk_Score]]&lt;=12,"High Risk","Very High Risk")))</f>
        <v>Low Risk</v>
      </c>
    </row>
    <row r="705" spans="1:23" x14ac:dyDescent="0.2">
      <c r="A705" s="2">
        <v>704</v>
      </c>
      <c r="B705">
        <v>41</v>
      </c>
      <c r="C705" t="s">
        <v>36</v>
      </c>
      <c r="D705" t="s">
        <v>18</v>
      </c>
      <c r="E705">
        <v>2</v>
      </c>
      <c r="F705" t="s">
        <v>27</v>
      </c>
      <c r="G705" t="s">
        <v>19</v>
      </c>
      <c r="H705" t="s">
        <v>30</v>
      </c>
      <c r="I705" t="str">
        <f>IF(Table1[[#This Row],[Saving_Account]]="NA", "No", "Yes")</f>
        <v>Yes</v>
      </c>
      <c r="J705" t="s">
        <v>30</v>
      </c>
      <c r="K705" t="str">
        <f>IF(Table1[[#This Row],[Checking_Account]]="NA", "No", "Yes")</f>
        <v>Yes</v>
      </c>
      <c r="L705" s="2">
        <v>2503</v>
      </c>
      <c r="M705" t="s">
        <v>37</v>
      </c>
      <c r="N705">
        <v>30</v>
      </c>
      <c r="O705" t="s">
        <v>33</v>
      </c>
      <c r="P705" t="s">
        <v>51</v>
      </c>
      <c r="Q705" t="s">
        <v>52</v>
      </c>
      <c r="R705" t="s">
        <v>34</v>
      </c>
      <c r="S705" s="2">
        <v>83.43</v>
      </c>
      <c r="T705" s="2">
        <v>1001.2</v>
      </c>
      <c r="U705" t="str">
        <f>IF(AND(Table1[[#This Row],[Credit_Category]]="High (5K-10K)", Table1[[#This Row],[Duration_Group]]="Long-term (&gt;24m)", Table1[[#This Row],[Purpose_Category]]="Low"), "High Risk", "Normal")</f>
        <v>Normal</v>
      </c>
      <c r="V70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6.5030000000000001</v>
      </c>
      <c r="W705" t="str">
        <f>IF(Table1[[#This Row],[Risk_Score]]&lt;=4,"Low Risk",IF(Table1[[#This Row],[Risk_Score]]&lt;=8,"Medium Risk",IF(Table1[[#This Row],[Risk_Score]]&lt;=12,"High Risk","Very High Risk")))</f>
        <v>Medium Risk</v>
      </c>
    </row>
    <row r="706" spans="1:23" x14ac:dyDescent="0.2">
      <c r="A706" s="2">
        <v>705</v>
      </c>
      <c r="B706">
        <v>32</v>
      </c>
      <c r="C706" t="s">
        <v>45</v>
      </c>
      <c r="D706" t="s">
        <v>29</v>
      </c>
      <c r="E706">
        <v>2</v>
      </c>
      <c r="F706" t="s">
        <v>27</v>
      </c>
      <c r="G706" t="s">
        <v>19</v>
      </c>
      <c r="H706" t="s">
        <v>21</v>
      </c>
      <c r="I706" t="str">
        <f>IF(Table1[[#This Row],[Saving_Account]]="NA", "No", "Yes")</f>
        <v>Yes</v>
      </c>
      <c r="J706" t="s">
        <v>30</v>
      </c>
      <c r="K706" t="str">
        <f>IF(Table1[[#This Row],[Checking_Account]]="NA", "No", "Yes")</f>
        <v>Yes</v>
      </c>
      <c r="L706" s="2">
        <v>2528</v>
      </c>
      <c r="M706" t="s">
        <v>37</v>
      </c>
      <c r="N706">
        <v>27</v>
      </c>
      <c r="O706" t="s">
        <v>33</v>
      </c>
      <c r="P706" t="s">
        <v>51</v>
      </c>
      <c r="Q706" t="s">
        <v>52</v>
      </c>
      <c r="R706" t="s">
        <v>34</v>
      </c>
      <c r="S706" s="2">
        <v>93.63</v>
      </c>
      <c r="T706" s="2">
        <v>1123.56</v>
      </c>
      <c r="U706" t="str">
        <f>IF(AND(Table1[[#This Row],[Credit_Category]]="High (5K-10K)", Table1[[#This Row],[Duration_Group]]="Long-term (&gt;24m)", Table1[[#This Row],[Purpose_Category]]="Low"), "High Risk", "Normal")</f>
        <v>Normal</v>
      </c>
      <c r="V70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6.5280000000000005</v>
      </c>
      <c r="W706" t="str">
        <f>IF(Table1[[#This Row],[Risk_Score]]&lt;=4,"Low Risk",IF(Table1[[#This Row],[Risk_Score]]&lt;=8,"Medium Risk",IF(Table1[[#This Row],[Risk_Score]]&lt;=12,"High Risk","Very High Risk")))</f>
        <v>Medium Risk</v>
      </c>
    </row>
    <row r="707" spans="1:23" x14ac:dyDescent="0.2">
      <c r="A707" s="2">
        <v>706</v>
      </c>
      <c r="B707">
        <v>35</v>
      </c>
      <c r="C707" t="s">
        <v>45</v>
      </c>
      <c r="D707" t="s">
        <v>29</v>
      </c>
      <c r="E707">
        <v>2</v>
      </c>
      <c r="F707" t="s">
        <v>27</v>
      </c>
      <c r="G707" t="s">
        <v>40</v>
      </c>
      <c r="H707" t="s">
        <v>46</v>
      </c>
      <c r="I707" t="str">
        <f>IF(Table1[[#This Row],[Saving_Account]]="NA", "No", "Yes")</f>
        <v>Yes</v>
      </c>
      <c r="J707" t="s">
        <v>20</v>
      </c>
      <c r="K707" t="str">
        <f>IF(Table1[[#This Row],[Checking_Account]]="NA", "No", "Yes")</f>
        <v>No</v>
      </c>
      <c r="L707" s="2">
        <v>5324</v>
      </c>
      <c r="M707" t="s">
        <v>32</v>
      </c>
      <c r="N707">
        <v>15</v>
      </c>
      <c r="O707" t="s">
        <v>43</v>
      </c>
      <c r="P707" t="s">
        <v>42</v>
      </c>
      <c r="Q707" t="s">
        <v>44</v>
      </c>
      <c r="R707" t="s">
        <v>47</v>
      </c>
      <c r="S707" s="2">
        <v>354.93</v>
      </c>
      <c r="T707" s="2">
        <v>4259.2</v>
      </c>
      <c r="U707" t="str">
        <f>IF(AND(Table1[[#This Row],[Credit_Category]]="High (5K-10K)", Table1[[#This Row],[Duration_Group]]="Long-term (&gt;24m)", Table1[[#This Row],[Purpose_Category]]="Low"), "High Risk", "Normal")</f>
        <v>Normal</v>
      </c>
      <c r="V70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5.8239999999999998</v>
      </c>
      <c r="W707" t="str">
        <f>IF(Table1[[#This Row],[Risk_Score]]&lt;=4,"Low Risk",IF(Table1[[#This Row],[Risk_Score]]&lt;=8,"Medium Risk",IF(Table1[[#This Row],[Risk_Score]]&lt;=12,"High Risk","Very High Risk")))</f>
        <v>Medium Risk</v>
      </c>
    </row>
    <row r="708" spans="1:23" x14ac:dyDescent="0.2">
      <c r="A708" s="2">
        <v>707</v>
      </c>
      <c r="B708">
        <v>24</v>
      </c>
      <c r="C708" t="s">
        <v>31</v>
      </c>
      <c r="D708" t="s">
        <v>18</v>
      </c>
      <c r="E708">
        <v>2</v>
      </c>
      <c r="F708" t="s">
        <v>27</v>
      </c>
      <c r="G708" t="s">
        <v>19</v>
      </c>
      <c r="H708" t="s">
        <v>30</v>
      </c>
      <c r="I708" t="str">
        <f>IF(Table1[[#This Row],[Saving_Account]]="NA", "No", "Yes")</f>
        <v>Yes</v>
      </c>
      <c r="J708" t="s">
        <v>30</v>
      </c>
      <c r="K708" t="str">
        <f>IF(Table1[[#This Row],[Checking_Account]]="NA", "No", "Yes")</f>
        <v>Yes</v>
      </c>
      <c r="L708" s="2">
        <v>6560</v>
      </c>
      <c r="M708" t="s">
        <v>32</v>
      </c>
      <c r="N708">
        <v>48</v>
      </c>
      <c r="O708" t="s">
        <v>33</v>
      </c>
      <c r="P708" t="s">
        <v>42</v>
      </c>
      <c r="Q708" t="s">
        <v>44</v>
      </c>
      <c r="R708" t="s">
        <v>34</v>
      </c>
      <c r="S708" s="2">
        <v>136.66999999999999</v>
      </c>
      <c r="T708" s="2">
        <v>1640</v>
      </c>
      <c r="U708" t="str">
        <f>IF(AND(Table1[[#This Row],[Credit_Category]]="High (5K-10K)", Table1[[#This Row],[Duration_Group]]="Long-term (&gt;24m)", Table1[[#This Row],[Purpose_Category]]="Low"), "High Risk", "Normal")</f>
        <v>Normal</v>
      </c>
      <c r="V70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11.059999999999999</v>
      </c>
      <c r="W708" t="str">
        <f>IF(Table1[[#This Row],[Risk_Score]]&lt;=4,"Low Risk",IF(Table1[[#This Row],[Risk_Score]]&lt;=8,"Medium Risk",IF(Table1[[#This Row],[Risk_Score]]&lt;=12,"High Risk","Very High Risk")))</f>
        <v>High Risk</v>
      </c>
    </row>
    <row r="709" spans="1:23" x14ac:dyDescent="0.2">
      <c r="A709" s="2">
        <v>708</v>
      </c>
      <c r="B709">
        <v>25</v>
      </c>
      <c r="C709" t="s">
        <v>31</v>
      </c>
      <c r="D709" t="s">
        <v>29</v>
      </c>
      <c r="E709">
        <v>2</v>
      </c>
      <c r="F709" t="s">
        <v>27</v>
      </c>
      <c r="G709" t="s">
        <v>48</v>
      </c>
      <c r="H709" t="s">
        <v>21</v>
      </c>
      <c r="I709" t="str">
        <f>IF(Table1[[#This Row],[Saving_Account]]="NA", "No", "Yes")</f>
        <v>Yes</v>
      </c>
      <c r="J709" t="s">
        <v>30</v>
      </c>
      <c r="K709" t="str">
        <f>IF(Table1[[#This Row],[Checking_Account]]="NA", "No", "Yes")</f>
        <v>Yes</v>
      </c>
      <c r="L709" s="2">
        <v>2969</v>
      </c>
      <c r="M709" t="s">
        <v>37</v>
      </c>
      <c r="N709">
        <v>12</v>
      </c>
      <c r="O709" t="s">
        <v>25</v>
      </c>
      <c r="P709" t="s">
        <v>41</v>
      </c>
      <c r="Q709" t="s">
        <v>28</v>
      </c>
      <c r="R709" t="s">
        <v>34</v>
      </c>
      <c r="S709" s="2">
        <v>247.42</v>
      </c>
      <c r="T709" s="2">
        <v>2969</v>
      </c>
      <c r="U709" t="str">
        <f>IF(AND(Table1[[#This Row],[Credit_Category]]="High (5K-10K)", Table1[[#This Row],[Duration_Group]]="Long-term (&gt;24m)", Table1[[#This Row],[Purpose_Category]]="Low"), "High Risk", "Normal")</f>
        <v>Normal</v>
      </c>
      <c r="V70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4.4689999999999994</v>
      </c>
      <c r="W709" t="str">
        <f>IF(Table1[[#This Row],[Risk_Score]]&lt;=4,"Low Risk",IF(Table1[[#This Row],[Risk_Score]]&lt;=8,"Medium Risk",IF(Table1[[#This Row],[Risk_Score]]&lt;=12,"High Risk","Very High Risk")))</f>
        <v>Medium Risk</v>
      </c>
    </row>
    <row r="710" spans="1:23" x14ac:dyDescent="0.2">
      <c r="A710" s="2">
        <v>709</v>
      </c>
      <c r="B710">
        <v>25</v>
      </c>
      <c r="C710" t="s">
        <v>31</v>
      </c>
      <c r="D710" t="s">
        <v>29</v>
      </c>
      <c r="E710">
        <v>2</v>
      </c>
      <c r="F710" t="s">
        <v>27</v>
      </c>
      <c r="G710" t="s">
        <v>19</v>
      </c>
      <c r="H710" t="s">
        <v>21</v>
      </c>
      <c r="I710" t="str">
        <f>IF(Table1[[#This Row],[Saving_Account]]="NA", "No", "Yes")</f>
        <v>Yes</v>
      </c>
      <c r="J710" t="s">
        <v>30</v>
      </c>
      <c r="K710" t="str">
        <f>IF(Table1[[#This Row],[Checking_Account]]="NA", "No", "Yes")</f>
        <v>Yes</v>
      </c>
      <c r="L710" s="2">
        <v>1206</v>
      </c>
      <c r="M710" t="s">
        <v>24</v>
      </c>
      <c r="N710">
        <v>9</v>
      </c>
      <c r="O710" t="s">
        <v>25</v>
      </c>
      <c r="P710" t="s">
        <v>22</v>
      </c>
      <c r="Q710" t="s">
        <v>28</v>
      </c>
      <c r="R710" t="s">
        <v>34</v>
      </c>
      <c r="S710" s="2">
        <v>134</v>
      </c>
      <c r="T710" s="2">
        <v>1608</v>
      </c>
      <c r="U710" t="str">
        <f>IF(AND(Table1[[#This Row],[Credit_Category]]="High (5K-10K)", Table1[[#This Row],[Duration_Group]]="Long-term (&gt;24m)", Table1[[#This Row],[Purpose_Category]]="Low"), "High Risk", "Normal")</f>
        <v>Normal</v>
      </c>
      <c r="V71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2.706</v>
      </c>
      <c r="W710" t="str">
        <f>IF(Table1[[#This Row],[Risk_Score]]&lt;=4,"Low Risk",IF(Table1[[#This Row],[Risk_Score]]&lt;=8,"Medium Risk",IF(Table1[[#This Row],[Risk_Score]]&lt;=12,"High Risk","Very High Risk")))</f>
        <v>Low Risk</v>
      </c>
    </row>
    <row r="711" spans="1:23" x14ac:dyDescent="0.2">
      <c r="A711" s="2">
        <v>710</v>
      </c>
      <c r="B711">
        <v>37</v>
      </c>
      <c r="C711" t="s">
        <v>36</v>
      </c>
      <c r="D711" t="s">
        <v>18</v>
      </c>
      <c r="E711">
        <v>1</v>
      </c>
      <c r="F711" t="s">
        <v>38</v>
      </c>
      <c r="G711" t="s">
        <v>19</v>
      </c>
      <c r="H711" t="s">
        <v>21</v>
      </c>
      <c r="I711" t="str">
        <f>IF(Table1[[#This Row],[Saving_Account]]="NA", "No", "Yes")</f>
        <v>Yes</v>
      </c>
      <c r="J711" t="s">
        <v>30</v>
      </c>
      <c r="K711" t="str">
        <f>IF(Table1[[#This Row],[Checking_Account]]="NA", "No", "Yes")</f>
        <v>Yes</v>
      </c>
      <c r="L711" s="2">
        <v>2118</v>
      </c>
      <c r="M711" t="s">
        <v>37</v>
      </c>
      <c r="N711">
        <v>9</v>
      </c>
      <c r="O711" t="s">
        <v>25</v>
      </c>
      <c r="P711" t="s">
        <v>22</v>
      </c>
      <c r="Q711" t="s">
        <v>28</v>
      </c>
      <c r="R711" t="s">
        <v>34</v>
      </c>
      <c r="S711" s="2">
        <v>235.33</v>
      </c>
      <c r="T711" s="2">
        <v>2824</v>
      </c>
      <c r="U711" t="str">
        <f>IF(AND(Table1[[#This Row],[Credit_Category]]="High (5K-10K)", Table1[[#This Row],[Duration_Group]]="Long-term (&gt;24m)", Table1[[#This Row],[Purpose_Category]]="Low"), "High Risk", "Normal")</f>
        <v>Normal</v>
      </c>
      <c r="V71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3.1179999999999999</v>
      </c>
      <c r="W711" t="str">
        <f>IF(Table1[[#This Row],[Risk_Score]]&lt;=4,"Low Risk",IF(Table1[[#This Row],[Risk_Score]]&lt;=8,"Medium Risk",IF(Table1[[#This Row],[Risk_Score]]&lt;=12,"High Risk","Very High Risk")))</f>
        <v>Low Risk</v>
      </c>
    </row>
    <row r="712" spans="1:23" x14ac:dyDescent="0.2">
      <c r="A712" s="2">
        <v>711</v>
      </c>
      <c r="B712">
        <v>32</v>
      </c>
      <c r="C712" t="s">
        <v>45</v>
      </c>
      <c r="D712" t="s">
        <v>18</v>
      </c>
      <c r="E712">
        <v>3</v>
      </c>
      <c r="F712" t="s">
        <v>49</v>
      </c>
      <c r="G712" t="s">
        <v>19</v>
      </c>
      <c r="H712" t="s">
        <v>46</v>
      </c>
      <c r="I712" t="str">
        <f>IF(Table1[[#This Row],[Saving_Account]]="NA", "No", "Yes")</f>
        <v>Yes</v>
      </c>
      <c r="J712" t="s">
        <v>20</v>
      </c>
      <c r="K712" t="str">
        <f>IF(Table1[[#This Row],[Checking_Account]]="NA", "No", "Yes")</f>
        <v>No</v>
      </c>
      <c r="L712" s="2">
        <v>629</v>
      </c>
      <c r="M712" t="s">
        <v>24</v>
      </c>
      <c r="N712">
        <v>18</v>
      </c>
      <c r="O712" t="s">
        <v>43</v>
      </c>
      <c r="P712" t="s">
        <v>22</v>
      </c>
      <c r="Q712" t="s">
        <v>28</v>
      </c>
      <c r="R712" t="s">
        <v>47</v>
      </c>
      <c r="S712" s="2">
        <v>34.94</v>
      </c>
      <c r="T712" s="2">
        <v>419.33</v>
      </c>
      <c r="U712" t="str">
        <f>IF(AND(Table1[[#This Row],[Credit_Category]]="High (5K-10K)", Table1[[#This Row],[Duration_Group]]="Long-term (&gt;24m)", Table1[[#This Row],[Purpose_Category]]="Low"), "High Risk", "Normal")</f>
        <v>Normal</v>
      </c>
      <c r="V71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0.629</v>
      </c>
      <c r="W712" t="str">
        <f>IF(Table1[[#This Row],[Risk_Score]]&lt;=4,"Low Risk",IF(Table1[[#This Row],[Risk_Score]]&lt;=8,"Medium Risk",IF(Table1[[#This Row],[Risk_Score]]&lt;=12,"High Risk","Very High Risk")))</f>
        <v>Low Risk</v>
      </c>
    </row>
    <row r="713" spans="1:23" x14ac:dyDescent="0.2">
      <c r="A713" s="2">
        <v>712</v>
      </c>
      <c r="B713">
        <v>35</v>
      </c>
      <c r="C713" t="s">
        <v>45</v>
      </c>
      <c r="D713" t="s">
        <v>29</v>
      </c>
      <c r="E713">
        <v>2</v>
      </c>
      <c r="F713" t="s">
        <v>27</v>
      </c>
      <c r="G713" t="s">
        <v>40</v>
      </c>
      <c r="H713" t="s">
        <v>21</v>
      </c>
      <c r="I713" t="str">
        <f>IF(Table1[[#This Row],[Saving_Account]]="NA", "No", "Yes")</f>
        <v>Yes</v>
      </c>
      <c r="J713" t="s">
        <v>21</v>
      </c>
      <c r="K713" t="str">
        <f>IF(Table1[[#This Row],[Checking_Account]]="NA", "No", "Yes")</f>
        <v>Yes</v>
      </c>
      <c r="L713" s="2">
        <v>1198</v>
      </c>
      <c r="M713" t="s">
        <v>24</v>
      </c>
      <c r="N713">
        <v>6</v>
      </c>
      <c r="O713" t="s">
        <v>25</v>
      </c>
      <c r="P713" t="s">
        <v>35</v>
      </c>
      <c r="Q713" t="s">
        <v>39</v>
      </c>
      <c r="R713" t="s">
        <v>26</v>
      </c>
      <c r="S713" s="2">
        <v>199.67</v>
      </c>
      <c r="T713" s="2">
        <v>2396</v>
      </c>
      <c r="U713" t="str">
        <f>IF(AND(Table1[[#This Row],[Credit_Category]]="High (5K-10K)", Table1[[#This Row],[Duration_Group]]="Long-term (&gt;24m)", Table1[[#This Row],[Purpose_Category]]="Low"), "High Risk", "Normal")</f>
        <v>Normal</v>
      </c>
      <c r="V71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4.1980000000000004</v>
      </c>
      <c r="W713" t="str">
        <f>IF(Table1[[#This Row],[Risk_Score]]&lt;=4,"Low Risk",IF(Table1[[#This Row],[Risk_Score]]&lt;=8,"Medium Risk",IF(Table1[[#This Row],[Risk_Score]]&lt;=12,"High Risk","Very High Risk")))</f>
        <v>Medium Risk</v>
      </c>
    </row>
    <row r="714" spans="1:23" x14ac:dyDescent="0.2">
      <c r="A714" s="2">
        <v>713</v>
      </c>
      <c r="B714">
        <v>46</v>
      </c>
      <c r="C714" t="s">
        <v>36</v>
      </c>
      <c r="D714" t="s">
        <v>18</v>
      </c>
      <c r="E714">
        <v>3</v>
      </c>
      <c r="F714" t="s">
        <v>49</v>
      </c>
      <c r="G714" t="s">
        <v>19</v>
      </c>
      <c r="H714" t="s">
        <v>20</v>
      </c>
      <c r="I714" t="str">
        <f>IF(Table1[[#This Row],[Saving_Account]]="NA", "No", "Yes")</f>
        <v>No</v>
      </c>
      <c r="J714" t="s">
        <v>20</v>
      </c>
      <c r="K714" t="str">
        <f>IF(Table1[[#This Row],[Checking_Account]]="NA", "No", "Yes")</f>
        <v>No</v>
      </c>
      <c r="L714" s="2">
        <v>2476</v>
      </c>
      <c r="M714" t="s">
        <v>37</v>
      </c>
      <c r="N714">
        <v>21</v>
      </c>
      <c r="O714" t="s">
        <v>43</v>
      </c>
      <c r="P714" t="s">
        <v>42</v>
      </c>
      <c r="Q714" t="s">
        <v>44</v>
      </c>
      <c r="R714" t="s">
        <v>20</v>
      </c>
      <c r="S714" s="2">
        <v>117.9</v>
      </c>
      <c r="T714" s="2">
        <v>1414.86</v>
      </c>
      <c r="U714" t="str">
        <f>IF(AND(Table1[[#This Row],[Credit_Category]]="High (5K-10K)", Table1[[#This Row],[Duration_Group]]="Long-term (&gt;24m)", Table1[[#This Row],[Purpose_Category]]="Low"), "High Risk", "Normal")</f>
        <v>Normal</v>
      </c>
      <c r="V71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5.476</v>
      </c>
      <c r="W714" t="str">
        <f>IF(Table1[[#This Row],[Risk_Score]]&lt;=4,"Low Risk",IF(Table1[[#This Row],[Risk_Score]]&lt;=8,"Medium Risk",IF(Table1[[#This Row],[Risk_Score]]&lt;=12,"High Risk","Very High Risk")))</f>
        <v>Medium Risk</v>
      </c>
    </row>
    <row r="715" spans="1:23" x14ac:dyDescent="0.2">
      <c r="A715" s="2">
        <v>714</v>
      </c>
      <c r="B715">
        <v>25</v>
      </c>
      <c r="C715" t="s">
        <v>31</v>
      </c>
      <c r="D715" t="s">
        <v>18</v>
      </c>
      <c r="E715">
        <v>1</v>
      </c>
      <c r="F715" t="s">
        <v>38</v>
      </c>
      <c r="G715" t="s">
        <v>19</v>
      </c>
      <c r="H715" t="s">
        <v>21</v>
      </c>
      <c r="I715" t="str">
        <f>IF(Table1[[#This Row],[Saving_Account]]="NA", "No", "Yes")</f>
        <v>Yes</v>
      </c>
      <c r="J715" t="s">
        <v>21</v>
      </c>
      <c r="K715" t="str">
        <f>IF(Table1[[#This Row],[Checking_Account]]="NA", "No", "Yes")</f>
        <v>Yes</v>
      </c>
      <c r="L715" s="2">
        <v>1138</v>
      </c>
      <c r="M715" t="s">
        <v>24</v>
      </c>
      <c r="N715">
        <v>9</v>
      </c>
      <c r="O715" t="s">
        <v>25</v>
      </c>
      <c r="P715" t="s">
        <v>22</v>
      </c>
      <c r="Q715" t="s">
        <v>28</v>
      </c>
      <c r="R715" t="s">
        <v>26</v>
      </c>
      <c r="S715" s="2">
        <v>126.44</v>
      </c>
      <c r="T715" s="2">
        <v>1517.33</v>
      </c>
      <c r="U715" t="str">
        <f>IF(AND(Table1[[#This Row],[Credit_Category]]="High (5K-10K)", Table1[[#This Row],[Duration_Group]]="Long-term (&gt;24m)", Table1[[#This Row],[Purpose_Category]]="Low"), "High Risk", "Normal")</f>
        <v>Normal</v>
      </c>
      <c r="V71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3.1379999999999999</v>
      </c>
      <c r="W715" t="str">
        <f>IF(Table1[[#This Row],[Risk_Score]]&lt;=4,"Low Risk",IF(Table1[[#This Row],[Risk_Score]]&lt;=8,"Medium Risk",IF(Table1[[#This Row],[Risk_Score]]&lt;=12,"High Risk","Very High Risk")))</f>
        <v>Low Risk</v>
      </c>
    </row>
    <row r="716" spans="1:23" x14ac:dyDescent="0.2">
      <c r="A716" s="2">
        <v>715</v>
      </c>
      <c r="B716">
        <v>27</v>
      </c>
      <c r="C716" t="s">
        <v>45</v>
      </c>
      <c r="D716" t="s">
        <v>18</v>
      </c>
      <c r="E716">
        <v>3</v>
      </c>
      <c r="F716" t="s">
        <v>49</v>
      </c>
      <c r="G716" t="s">
        <v>19</v>
      </c>
      <c r="H716" t="s">
        <v>21</v>
      </c>
      <c r="I716" t="str">
        <f>IF(Table1[[#This Row],[Saving_Account]]="NA", "No", "Yes")</f>
        <v>Yes</v>
      </c>
      <c r="J716" t="s">
        <v>30</v>
      </c>
      <c r="K716" t="str">
        <f>IF(Table1[[#This Row],[Checking_Account]]="NA", "No", "Yes")</f>
        <v>Yes</v>
      </c>
      <c r="L716" s="2">
        <v>14027</v>
      </c>
      <c r="M716" t="s">
        <v>53</v>
      </c>
      <c r="N716">
        <v>60</v>
      </c>
      <c r="O716" t="s">
        <v>33</v>
      </c>
      <c r="P716" t="s">
        <v>42</v>
      </c>
      <c r="Q716" t="s">
        <v>44</v>
      </c>
      <c r="R716" t="s">
        <v>34</v>
      </c>
      <c r="S716" s="2">
        <v>233.78</v>
      </c>
      <c r="T716" s="2">
        <v>2805.4</v>
      </c>
      <c r="U716" t="str">
        <f>IF(AND(Table1[[#This Row],[Credit_Category]]="High (5K-10K)", Table1[[#This Row],[Duration_Group]]="Long-term (&gt;24m)", Table1[[#This Row],[Purpose_Category]]="Low"), "High Risk", "Normal")</f>
        <v>Normal</v>
      </c>
      <c r="V71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16.527000000000001</v>
      </c>
      <c r="W716" t="str">
        <f>IF(Table1[[#This Row],[Risk_Score]]&lt;=4,"Low Risk",IF(Table1[[#This Row],[Risk_Score]]&lt;=8,"Medium Risk",IF(Table1[[#This Row],[Risk_Score]]&lt;=12,"High Risk","Very High Risk")))</f>
        <v>Very High Risk</v>
      </c>
    </row>
    <row r="717" spans="1:23" x14ac:dyDescent="0.2">
      <c r="A717" s="2">
        <v>716</v>
      </c>
      <c r="B717">
        <v>63</v>
      </c>
      <c r="C717" t="s">
        <v>23</v>
      </c>
      <c r="D717" t="s">
        <v>18</v>
      </c>
      <c r="E717">
        <v>2</v>
      </c>
      <c r="F717" t="s">
        <v>27</v>
      </c>
      <c r="G717" t="s">
        <v>19</v>
      </c>
      <c r="H717" t="s">
        <v>20</v>
      </c>
      <c r="I717" t="str">
        <f>IF(Table1[[#This Row],[Saving_Account]]="NA", "No", "Yes")</f>
        <v>No</v>
      </c>
      <c r="J717" t="s">
        <v>20</v>
      </c>
      <c r="K717" t="str">
        <f>IF(Table1[[#This Row],[Checking_Account]]="NA", "No", "Yes")</f>
        <v>No</v>
      </c>
      <c r="L717" s="2">
        <v>7596</v>
      </c>
      <c r="M717" t="s">
        <v>32</v>
      </c>
      <c r="N717">
        <v>30</v>
      </c>
      <c r="O717" t="s">
        <v>33</v>
      </c>
      <c r="P717" t="s">
        <v>42</v>
      </c>
      <c r="Q717" t="s">
        <v>44</v>
      </c>
      <c r="R717" t="s">
        <v>20</v>
      </c>
      <c r="S717" s="2">
        <v>253.2</v>
      </c>
      <c r="T717" s="2">
        <v>3038.4</v>
      </c>
      <c r="U717" t="str">
        <f>IF(AND(Table1[[#This Row],[Credit_Category]]="High (5K-10K)", Table1[[#This Row],[Duration_Group]]="Long-term (&gt;24m)", Table1[[#This Row],[Purpose_Category]]="Low"), "High Risk", "Normal")</f>
        <v>Normal</v>
      </c>
      <c r="V71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12.596</v>
      </c>
      <c r="W717" t="str">
        <f>IF(Table1[[#This Row],[Risk_Score]]&lt;=4,"Low Risk",IF(Table1[[#This Row],[Risk_Score]]&lt;=8,"Medium Risk",IF(Table1[[#This Row],[Risk_Score]]&lt;=12,"High Risk","Very High Risk")))</f>
        <v>Very High Risk</v>
      </c>
    </row>
    <row r="718" spans="1:23" x14ac:dyDescent="0.2">
      <c r="A718" s="2">
        <v>717</v>
      </c>
      <c r="B718">
        <v>40</v>
      </c>
      <c r="C718" t="s">
        <v>36</v>
      </c>
      <c r="D718" t="s">
        <v>18</v>
      </c>
      <c r="E718">
        <v>2</v>
      </c>
      <c r="F718" t="s">
        <v>27</v>
      </c>
      <c r="G718" t="s">
        <v>19</v>
      </c>
      <c r="H718" t="s">
        <v>20</v>
      </c>
      <c r="I718" t="str">
        <f>IF(Table1[[#This Row],[Saving_Account]]="NA", "No", "Yes")</f>
        <v>No</v>
      </c>
      <c r="J718" t="s">
        <v>20</v>
      </c>
      <c r="K718" t="str">
        <f>IF(Table1[[#This Row],[Checking_Account]]="NA", "No", "Yes")</f>
        <v>No</v>
      </c>
      <c r="L718" s="2">
        <v>3077</v>
      </c>
      <c r="M718" t="s">
        <v>37</v>
      </c>
      <c r="N718">
        <v>30</v>
      </c>
      <c r="O718" t="s">
        <v>33</v>
      </c>
      <c r="P718" t="s">
        <v>22</v>
      </c>
      <c r="Q718" t="s">
        <v>28</v>
      </c>
      <c r="R718" t="s">
        <v>20</v>
      </c>
      <c r="S718" s="2">
        <v>102.57</v>
      </c>
      <c r="T718" s="2">
        <v>1230.8</v>
      </c>
      <c r="U718" t="str">
        <f>IF(AND(Table1[[#This Row],[Credit_Category]]="High (5K-10K)", Table1[[#This Row],[Duration_Group]]="Long-term (&gt;24m)", Table1[[#This Row],[Purpose_Category]]="Low"), "High Risk", "Normal")</f>
        <v>Normal</v>
      </c>
      <c r="V71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8.077</v>
      </c>
      <c r="W718" t="str">
        <f>IF(Table1[[#This Row],[Risk_Score]]&lt;=4,"Low Risk",IF(Table1[[#This Row],[Risk_Score]]&lt;=8,"Medium Risk",IF(Table1[[#This Row],[Risk_Score]]&lt;=12,"High Risk","Very High Risk")))</f>
        <v>High Risk</v>
      </c>
    </row>
    <row r="719" spans="1:23" x14ac:dyDescent="0.2">
      <c r="A719" s="2">
        <v>718</v>
      </c>
      <c r="B719">
        <v>32</v>
      </c>
      <c r="C719" t="s">
        <v>45</v>
      </c>
      <c r="D719" t="s">
        <v>18</v>
      </c>
      <c r="E719">
        <v>3</v>
      </c>
      <c r="F719" t="s">
        <v>49</v>
      </c>
      <c r="G719" t="s">
        <v>40</v>
      </c>
      <c r="H719" t="s">
        <v>21</v>
      </c>
      <c r="I719" t="str">
        <f>IF(Table1[[#This Row],[Saving_Account]]="NA", "No", "Yes")</f>
        <v>Yes</v>
      </c>
      <c r="J719" t="s">
        <v>20</v>
      </c>
      <c r="K719" t="str">
        <f>IF(Table1[[#This Row],[Checking_Account]]="NA", "No", "Yes")</f>
        <v>No</v>
      </c>
      <c r="L719" s="2">
        <v>1505</v>
      </c>
      <c r="M719" t="s">
        <v>24</v>
      </c>
      <c r="N719">
        <v>18</v>
      </c>
      <c r="O719" t="s">
        <v>43</v>
      </c>
      <c r="P719" t="s">
        <v>22</v>
      </c>
      <c r="Q719" t="s">
        <v>28</v>
      </c>
      <c r="R719" t="s">
        <v>26</v>
      </c>
      <c r="S719" s="2">
        <v>83.61</v>
      </c>
      <c r="T719" s="2">
        <v>1003.33</v>
      </c>
      <c r="U719" t="str">
        <f>IF(AND(Table1[[#This Row],[Credit_Category]]="High (5K-10K)", Table1[[#This Row],[Duration_Group]]="Long-term (&gt;24m)", Table1[[#This Row],[Purpose_Category]]="Low"), "High Risk", "Normal")</f>
        <v>Normal</v>
      </c>
      <c r="V71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3.5049999999999999</v>
      </c>
      <c r="W719" t="str">
        <f>IF(Table1[[#This Row],[Risk_Score]]&lt;=4,"Low Risk",IF(Table1[[#This Row],[Risk_Score]]&lt;=8,"Medium Risk",IF(Table1[[#This Row],[Risk_Score]]&lt;=12,"High Risk","Very High Risk")))</f>
        <v>Low Risk</v>
      </c>
    </row>
    <row r="720" spans="1:23" x14ac:dyDescent="0.2">
      <c r="A720" s="2">
        <v>719</v>
      </c>
      <c r="B720">
        <v>31</v>
      </c>
      <c r="C720" t="s">
        <v>45</v>
      </c>
      <c r="D720" t="s">
        <v>18</v>
      </c>
      <c r="E720">
        <v>2</v>
      </c>
      <c r="F720" t="s">
        <v>27</v>
      </c>
      <c r="G720" t="s">
        <v>19</v>
      </c>
      <c r="H720" t="s">
        <v>20</v>
      </c>
      <c r="I720" t="str">
        <f>IF(Table1[[#This Row],[Saving_Account]]="NA", "No", "Yes")</f>
        <v>No</v>
      </c>
      <c r="J720" t="s">
        <v>50</v>
      </c>
      <c r="K720" t="str">
        <f>IF(Table1[[#This Row],[Checking_Account]]="NA", "No", "Yes")</f>
        <v>Yes</v>
      </c>
      <c r="L720" s="2">
        <v>3148</v>
      </c>
      <c r="M720" t="s">
        <v>37</v>
      </c>
      <c r="N720">
        <v>24</v>
      </c>
      <c r="O720" t="s">
        <v>43</v>
      </c>
      <c r="P720" t="s">
        <v>22</v>
      </c>
      <c r="Q720" t="s">
        <v>28</v>
      </c>
      <c r="R720" t="s">
        <v>47</v>
      </c>
      <c r="S720" s="2">
        <v>131.16999999999999</v>
      </c>
      <c r="T720" s="2">
        <v>1574</v>
      </c>
      <c r="U720" t="str">
        <f>IF(AND(Table1[[#This Row],[Credit_Category]]="High (5K-10K)", Table1[[#This Row],[Duration_Group]]="Long-term (&gt;24m)", Table1[[#This Row],[Purpose_Category]]="Low"), "High Risk", "Normal")</f>
        <v>Normal</v>
      </c>
      <c r="V72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3.6480000000000001</v>
      </c>
      <c r="W720" t="str">
        <f>IF(Table1[[#This Row],[Risk_Score]]&lt;=4,"Low Risk",IF(Table1[[#This Row],[Risk_Score]]&lt;=8,"Medium Risk",IF(Table1[[#This Row],[Risk_Score]]&lt;=12,"High Risk","Very High Risk")))</f>
        <v>Low Risk</v>
      </c>
    </row>
    <row r="721" spans="1:23" x14ac:dyDescent="0.2">
      <c r="A721" s="2">
        <v>720</v>
      </c>
      <c r="B721">
        <v>31</v>
      </c>
      <c r="C721" t="s">
        <v>45</v>
      </c>
      <c r="D721" t="s">
        <v>18</v>
      </c>
      <c r="E721">
        <v>2</v>
      </c>
      <c r="F721" t="s">
        <v>27</v>
      </c>
      <c r="G721" t="s">
        <v>19</v>
      </c>
      <c r="H721" t="s">
        <v>30</v>
      </c>
      <c r="I721" t="str">
        <f>IF(Table1[[#This Row],[Saving_Account]]="NA", "No", "Yes")</f>
        <v>Yes</v>
      </c>
      <c r="J721" t="s">
        <v>30</v>
      </c>
      <c r="K721" t="str">
        <f>IF(Table1[[#This Row],[Checking_Account]]="NA", "No", "Yes")</f>
        <v>Yes</v>
      </c>
      <c r="L721" s="2">
        <v>6148</v>
      </c>
      <c r="M721" t="s">
        <v>32</v>
      </c>
      <c r="N721">
        <v>20</v>
      </c>
      <c r="O721" t="s">
        <v>43</v>
      </c>
      <c r="P721" t="s">
        <v>42</v>
      </c>
      <c r="Q721" t="s">
        <v>44</v>
      </c>
      <c r="R721" t="s">
        <v>34</v>
      </c>
      <c r="S721" s="2">
        <v>307.39999999999998</v>
      </c>
      <c r="T721" s="2">
        <v>3688.8</v>
      </c>
      <c r="U721" t="str">
        <f>IF(AND(Table1[[#This Row],[Credit_Category]]="High (5K-10K)", Table1[[#This Row],[Duration_Group]]="Long-term (&gt;24m)", Table1[[#This Row],[Purpose_Category]]="Low"), "High Risk", "Normal")</f>
        <v>Normal</v>
      </c>
      <c r="V72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7.6479999999999997</v>
      </c>
      <c r="W721" t="str">
        <f>IF(Table1[[#This Row],[Risk_Score]]&lt;=4,"Low Risk",IF(Table1[[#This Row],[Risk_Score]]&lt;=8,"Medium Risk",IF(Table1[[#This Row],[Risk_Score]]&lt;=12,"High Risk","Very High Risk")))</f>
        <v>Medium Risk</v>
      </c>
    </row>
    <row r="722" spans="1:23" x14ac:dyDescent="0.2">
      <c r="A722" s="2">
        <v>721</v>
      </c>
      <c r="B722">
        <v>34</v>
      </c>
      <c r="C722" t="s">
        <v>45</v>
      </c>
      <c r="D722" t="s">
        <v>18</v>
      </c>
      <c r="E722">
        <v>3</v>
      </c>
      <c r="F722" t="s">
        <v>49</v>
      </c>
      <c r="G722" t="s">
        <v>19</v>
      </c>
      <c r="H722" t="s">
        <v>21</v>
      </c>
      <c r="I722" t="str">
        <f>IF(Table1[[#This Row],[Saving_Account]]="NA", "No", "Yes")</f>
        <v>Yes</v>
      </c>
      <c r="J722" t="s">
        <v>50</v>
      </c>
      <c r="K722" t="str">
        <f>IF(Table1[[#This Row],[Checking_Account]]="NA", "No", "Yes")</f>
        <v>Yes</v>
      </c>
      <c r="L722" s="2">
        <v>1337</v>
      </c>
      <c r="M722" t="s">
        <v>24</v>
      </c>
      <c r="N722">
        <v>9</v>
      </c>
      <c r="O722" t="s">
        <v>25</v>
      </c>
      <c r="P722" t="s">
        <v>22</v>
      </c>
      <c r="Q722" t="s">
        <v>28</v>
      </c>
      <c r="R722" t="s">
        <v>47</v>
      </c>
      <c r="S722" s="2">
        <v>148.56</v>
      </c>
      <c r="T722" s="2">
        <v>1782.67</v>
      </c>
      <c r="U722" t="str">
        <f>IF(AND(Table1[[#This Row],[Credit_Category]]="High (5K-10K)", Table1[[#This Row],[Duration_Group]]="Long-term (&gt;24m)", Table1[[#This Row],[Purpose_Category]]="Low"), "High Risk", "Normal")</f>
        <v>Normal</v>
      </c>
      <c r="V72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1.337</v>
      </c>
      <c r="W722" t="str">
        <f>IF(Table1[[#This Row],[Risk_Score]]&lt;=4,"Low Risk",IF(Table1[[#This Row],[Risk_Score]]&lt;=8,"Medium Risk",IF(Table1[[#This Row],[Risk_Score]]&lt;=12,"High Risk","Very High Risk")))</f>
        <v>Low Risk</v>
      </c>
    </row>
    <row r="723" spans="1:23" x14ac:dyDescent="0.2">
      <c r="A723" s="2">
        <v>722</v>
      </c>
      <c r="B723">
        <v>24</v>
      </c>
      <c r="C723" t="s">
        <v>31</v>
      </c>
      <c r="D723" t="s">
        <v>29</v>
      </c>
      <c r="E723">
        <v>2</v>
      </c>
      <c r="F723" t="s">
        <v>27</v>
      </c>
      <c r="G723" t="s">
        <v>48</v>
      </c>
      <c r="H723" t="s">
        <v>50</v>
      </c>
      <c r="I723" t="str">
        <f>IF(Table1[[#This Row],[Saving_Account]]="NA", "No", "Yes")</f>
        <v>Yes</v>
      </c>
      <c r="J723" t="s">
        <v>30</v>
      </c>
      <c r="K723" t="str">
        <f>IF(Table1[[#This Row],[Checking_Account]]="NA", "No", "Yes")</f>
        <v>Yes</v>
      </c>
      <c r="L723" s="2">
        <v>433</v>
      </c>
      <c r="M723" t="s">
        <v>24</v>
      </c>
      <c r="N723">
        <v>6</v>
      </c>
      <c r="O723" t="s">
        <v>25</v>
      </c>
      <c r="P723" t="s">
        <v>35</v>
      </c>
      <c r="Q723" t="s">
        <v>39</v>
      </c>
      <c r="R723" t="s">
        <v>47</v>
      </c>
      <c r="S723" s="2">
        <v>72.17</v>
      </c>
      <c r="T723" s="2">
        <v>866</v>
      </c>
      <c r="U723" t="str">
        <f>IF(AND(Table1[[#This Row],[Credit_Category]]="High (5K-10K)", Table1[[#This Row],[Duration_Group]]="Long-term (&gt;24m)", Table1[[#This Row],[Purpose_Category]]="Low"), "High Risk", "Normal")</f>
        <v>Normal</v>
      </c>
      <c r="V72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2.9329999999999998</v>
      </c>
      <c r="W723" t="str">
        <f>IF(Table1[[#This Row],[Risk_Score]]&lt;=4,"Low Risk",IF(Table1[[#This Row],[Risk_Score]]&lt;=8,"Medium Risk",IF(Table1[[#This Row],[Risk_Score]]&lt;=12,"High Risk","Very High Risk")))</f>
        <v>Low Risk</v>
      </c>
    </row>
    <row r="724" spans="1:23" x14ac:dyDescent="0.2">
      <c r="A724" s="2">
        <v>723</v>
      </c>
      <c r="B724">
        <v>24</v>
      </c>
      <c r="C724" t="s">
        <v>31</v>
      </c>
      <c r="D724" t="s">
        <v>29</v>
      </c>
      <c r="E724">
        <v>1</v>
      </c>
      <c r="F724" t="s">
        <v>38</v>
      </c>
      <c r="G724" t="s">
        <v>19</v>
      </c>
      <c r="H724" t="s">
        <v>21</v>
      </c>
      <c r="I724" t="str">
        <f>IF(Table1[[#This Row],[Saving_Account]]="NA", "No", "Yes")</f>
        <v>Yes</v>
      </c>
      <c r="J724" t="s">
        <v>21</v>
      </c>
      <c r="K724" t="str">
        <f>IF(Table1[[#This Row],[Checking_Account]]="NA", "No", "Yes")</f>
        <v>Yes</v>
      </c>
      <c r="L724" s="2">
        <v>1228</v>
      </c>
      <c r="M724" t="s">
        <v>24</v>
      </c>
      <c r="N724">
        <v>12</v>
      </c>
      <c r="O724" t="s">
        <v>25</v>
      </c>
      <c r="P724" t="s">
        <v>42</v>
      </c>
      <c r="Q724" t="s">
        <v>44</v>
      </c>
      <c r="R724" t="s">
        <v>26</v>
      </c>
      <c r="S724" s="2">
        <v>102.33</v>
      </c>
      <c r="T724" s="2">
        <v>1228</v>
      </c>
      <c r="U724" t="str">
        <f>IF(AND(Table1[[#This Row],[Credit_Category]]="High (5K-10K)", Table1[[#This Row],[Duration_Group]]="Long-term (&gt;24m)", Table1[[#This Row],[Purpose_Category]]="Low"), "High Risk", "Normal")</f>
        <v>Normal</v>
      </c>
      <c r="V72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4.7279999999999998</v>
      </c>
      <c r="W724" t="str">
        <f>IF(Table1[[#This Row],[Risk_Score]]&lt;=4,"Low Risk",IF(Table1[[#This Row],[Risk_Score]]&lt;=8,"Medium Risk",IF(Table1[[#This Row],[Risk_Score]]&lt;=12,"High Risk","Very High Risk")))</f>
        <v>Medium Risk</v>
      </c>
    </row>
    <row r="725" spans="1:23" x14ac:dyDescent="0.2">
      <c r="A725" s="2">
        <v>724</v>
      </c>
      <c r="B725">
        <v>66</v>
      </c>
      <c r="C725" t="s">
        <v>23</v>
      </c>
      <c r="D725" t="s">
        <v>29</v>
      </c>
      <c r="E725">
        <v>1</v>
      </c>
      <c r="F725" t="s">
        <v>38</v>
      </c>
      <c r="G725" t="s">
        <v>19</v>
      </c>
      <c r="H725" t="s">
        <v>46</v>
      </c>
      <c r="I725" t="str">
        <f>IF(Table1[[#This Row],[Saving_Account]]="NA", "No", "Yes")</f>
        <v>Yes</v>
      </c>
      <c r="J725" t="s">
        <v>30</v>
      </c>
      <c r="K725" t="str">
        <f>IF(Table1[[#This Row],[Checking_Account]]="NA", "No", "Yes")</f>
        <v>Yes</v>
      </c>
      <c r="L725" s="2">
        <v>790</v>
      </c>
      <c r="M725" t="s">
        <v>24</v>
      </c>
      <c r="N725">
        <v>9</v>
      </c>
      <c r="O725" t="s">
        <v>25</v>
      </c>
      <c r="P725" t="s">
        <v>22</v>
      </c>
      <c r="Q725" t="s">
        <v>28</v>
      </c>
      <c r="R725" t="s">
        <v>47</v>
      </c>
      <c r="S725" s="2">
        <v>87.78</v>
      </c>
      <c r="T725" s="2">
        <v>1053.33</v>
      </c>
      <c r="U725" t="str">
        <f>IF(AND(Table1[[#This Row],[Credit_Category]]="High (5K-10K)", Table1[[#This Row],[Duration_Group]]="Long-term (&gt;24m)", Table1[[#This Row],[Purpose_Category]]="Low"), "High Risk", "Normal")</f>
        <v>Normal</v>
      </c>
      <c r="V72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1.79</v>
      </c>
      <c r="W725" t="str">
        <f>IF(Table1[[#This Row],[Risk_Score]]&lt;=4,"Low Risk",IF(Table1[[#This Row],[Risk_Score]]&lt;=8,"Medium Risk",IF(Table1[[#This Row],[Risk_Score]]&lt;=12,"High Risk","Very High Risk")))</f>
        <v>Low Risk</v>
      </c>
    </row>
    <row r="726" spans="1:23" x14ac:dyDescent="0.2">
      <c r="A726" s="2">
        <v>725</v>
      </c>
      <c r="B726">
        <v>21</v>
      </c>
      <c r="C726" t="s">
        <v>31</v>
      </c>
      <c r="D726" t="s">
        <v>29</v>
      </c>
      <c r="E726">
        <v>2</v>
      </c>
      <c r="F726" t="s">
        <v>27</v>
      </c>
      <c r="G726" t="s">
        <v>48</v>
      </c>
      <c r="H726" t="s">
        <v>21</v>
      </c>
      <c r="I726" t="str">
        <f>IF(Table1[[#This Row],[Saving_Account]]="NA", "No", "Yes")</f>
        <v>Yes</v>
      </c>
      <c r="J726" t="s">
        <v>20</v>
      </c>
      <c r="K726" t="str">
        <f>IF(Table1[[#This Row],[Checking_Account]]="NA", "No", "Yes")</f>
        <v>No</v>
      </c>
      <c r="L726" s="2">
        <v>2570</v>
      </c>
      <c r="M726" t="s">
        <v>37</v>
      </c>
      <c r="N726">
        <v>27</v>
      </c>
      <c r="O726" t="s">
        <v>33</v>
      </c>
      <c r="P726" t="s">
        <v>42</v>
      </c>
      <c r="Q726" t="s">
        <v>44</v>
      </c>
      <c r="R726" t="s">
        <v>26</v>
      </c>
      <c r="S726" s="2">
        <v>95.19</v>
      </c>
      <c r="T726" s="2">
        <v>1142.22</v>
      </c>
      <c r="U726" t="str">
        <f>IF(AND(Table1[[#This Row],[Credit_Category]]="High (5K-10K)", Table1[[#This Row],[Duration_Group]]="Long-term (&gt;24m)", Table1[[#This Row],[Purpose_Category]]="Low"), "High Risk", "Normal")</f>
        <v>Normal</v>
      </c>
      <c r="V72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8.07</v>
      </c>
      <c r="W726" t="str">
        <f>IF(Table1[[#This Row],[Risk_Score]]&lt;=4,"Low Risk",IF(Table1[[#This Row],[Risk_Score]]&lt;=8,"Medium Risk",IF(Table1[[#This Row],[Risk_Score]]&lt;=12,"High Risk","Very High Risk")))</f>
        <v>High Risk</v>
      </c>
    </row>
    <row r="727" spans="1:23" x14ac:dyDescent="0.2">
      <c r="A727" s="2">
        <v>726</v>
      </c>
      <c r="B727">
        <v>41</v>
      </c>
      <c r="C727" t="s">
        <v>36</v>
      </c>
      <c r="D727" t="s">
        <v>29</v>
      </c>
      <c r="E727">
        <v>1</v>
      </c>
      <c r="F727" t="s">
        <v>38</v>
      </c>
      <c r="G727" t="s">
        <v>19</v>
      </c>
      <c r="H727" t="s">
        <v>50</v>
      </c>
      <c r="I727" t="str">
        <f>IF(Table1[[#This Row],[Saving_Account]]="NA", "No", "Yes")</f>
        <v>Yes</v>
      </c>
      <c r="J727" t="s">
        <v>20</v>
      </c>
      <c r="K727" t="str">
        <f>IF(Table1[[#This Row],[Checking_Account]]="NA", "No", "Yes")</f>
        <v>No</v>
      </c>
      <c r="L727" s="2">
        <v>250</v>
      </c>
      <c r="M727" t="s">
        <v>24</v>
      </c>
      <c r="N727">
        <v>6</v>
      </c>
      <c r="O727" t="s">
        <v>25</v>
      </c>
      <c r="P727" t="s">
        <v>42</v>
      </c>
      <c r="Q727" t="s">
        <v>44</v>
      </c>
      <c r="R727" t="s">
        <v>47</v>
      </c>
      <c r="S727" s="2">
        <v>41.67</v>
      </c>
      <c r="T727" s="2">
        <v>500</v>
      </c>
      <c r="U727" t="str">
        <f>IF(AND(Table1[[#This Row],[Credit_Category]]="High (5K-10K)", Table1[[#This Row],[Duration_Group]]="Long-term (&gt;24m)", Table1[[#This Row],[Purpose_Category]]="Low"), "High Risk", "Normal")</f>
        <v>Normal</v>
      </c>
      <c r="V72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0.25</v>
      </c>
      <c r="W727" t="str">
        <f>IF(Table1[[#This Row],[Risk_Score]]&lt;=4,"Low Risk",IF(Table1[[#This Row],[Risk_Score]]&lt;=8,"Medium Risk",IF(Table1[[#This Row],[Risk_Score]]&lt;=12,"High Risk","Very High Risk")))</f>
        <v>Low Risk</v>
      </c>
    </row>
    <row r="728" spans="1:23" x14ac:dyDescent="0.2">
      <c r="A728" s="2">
        <v>727</v>
      </c>
      <c r="B728">
        <v>47</v>
      </c>
      <c r="C728" t="s">
        <v>36</v>
      </c>
      <c r="D728" t="s">
        <v>18</v>
      </c>
      <c r="E728">
        <v>1</v>
      </c>
      <c r="F728" t="s">
        <v>38</v>
      </c>
      <c r="G728" t="s">
        <v>19</v>
      </c>
      <c r="H728" t="s">
        <v>46</v>
      </c>
      <c r="I728" t="str">
        <f>IF(Table1[[#This Row],[Saving_Account]]="NA", "No", "Yes")</f>
        <v>Yes</v>
      </c>
      <c r="J728" t="s">
        <v>20</v>
      </c>
      <c r="K728" t="str">
        <f>IF(Table1[[#This Row],[Checking_Account]]="NA", "No", "Yes")</f>
        <v>No</v>
      </c>
      <c r="L728" s="2">
        <v>1316</v>
      </c>
      <c r="M728" t="s">
        <v>24</v>
      </c>
      <c r="N728">
        <v>15</v>
      </c>
      <c r="O728" t="s">
        <v>43</v>
      </c>
      <c r="P728" t="s">
        <v>22</v>
      </c>
      <c r="Q728" t="s">
        <v>28</v>
      </c>
      <c r="R728" t="s">
        <v>47</v>
      </c>
      <c r="S728" s="2">
        <v>87.73</v>
      </c>
      <c r="T728" s="2">
        <v>1052.8</v>
      </c>
      <c r="U728" t="str">
        <f>IF(AND(Table1[[#This Row],[Credit_Category]]="High (5K-10K)", Table1[[#This Row],[Duration_Group]]="Long-term (&gt;24m)", Table1[[#This Row],[Purpose_Category]]="Low"), "High Risk", "Normal")</f>
        <v>Normal</v>
      </c>
      <c r="V72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1.3160000000000001</v>
      </c>
      <c r="W728" t="str">
        <f>IF(Table1[[#This Row],[Risk_Score]]&lt;=4,"Low Risk",IF(Table1[[#This Row],[Risk_Score]]&lt;=8,"Medium Risk",IF(Table1[[#This Row],[Risk_Score]]&lt;=12,"High Risk","Very High Risk")))</f>
        <v>Low Risk</v>
      </c>
    </row>
    <row r="729" spans="1:23" x14ac:dyDescent="0.2">
      <c r="A729" s="2">
        <v>728</v>
      </c>
      <c r="B729">
        <v>25</v>
      </c>
      <c r="C729" t="s">
        <v>31</v>
      </c>
      <c r="D729" t="s">
        <v>29</v>
      </c>
      <c r="E729">
        <v>2</v>
      </c>
      <c r="F729" t="s">
        <v>27</v>
      </c>
      <c r="G729" t="s">
        <v>48</v>
      </c>
      <c r="H729" t="s">
        <v>21</v>
      </c>
      <c r="I729" t="str">
        <f>IF(Table1[[#This Row],[Saving_Account]]="NA", "No", "Yes")</f>
        <v>Yes</v>
      </c>
      <c r="J729" t="s">
        <v>21</v>
      </c>
      <c r="K729" t="str">
        <f>IF(Table1[[#This Row],[Checking_Account]]="NA", "No", "Yes")</f>
        <v>Yes</v>
      </c>
      <c r="L729" s="2">
        <v>1882</v>
      </c>
      <c r="M729" t="s">
        <v>24</v>
      </c>
      <c r="N729">
        <v>18</v>
      </c>
      <c r="O729" t="s">
        <v>43</v>
      </c>
      <c r="P729" t="s">
        <v>22</v>
      </c>
      <c r="Q729" t="s">
        <v>28</v>
      </c>
      <c r="R729" t="s">
        <v>26</v>
      </c>
      <c r="S729" s="2">
        <v>104.56</v>
      </c>
      <c r="T729" s="2">
        <v>1254.67</v>
      </c>
      <c r="U729" t="str">
        <f>IF(AND(Table1[[#This Row],[Credit_Category]]="High (5K-10K)", Table1[[#This Row],[Duration_Group]]="Long-term (&gt;24m)", Table1[[#This Row],[Purpose_Category]]="Low"), "High Risk", "Normal")</f>
        <v>Normal</v>
      </c>
      <c r="V72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4.3819999999999997</v>
      </c>
      <c r="W729" t="str">
        <f>IF(Table1[[#This Row],[Risk_Score]]&lt;=4,"Low Risk",IF(Table1[[#This Row],[Risk_Score]]&lt;=8,"Medium Risk",IF(Table1[[#This Row],[Risk_Score]]&lt;=12,"High Risk","Very High Risk")))</f>
        <v>Medium Risk</v>
      </c>
    </row>
    <row r="730" spans="1:23" x14ac:dyDescent="0.2">
      <c r="A730" s="2">
        <v>729</v>
      </c>
      <c r="B730">
        <v>59</v>
      </c>
      <c r="C730" t="s">
        <v>23</v>
      </c>
      <c r="D730" t="s">
        <v>29</v>
      </c>
      <c r="E730">
        <v>2</v>
      </c>
      <c r="F730" t="s">
        <v>27</v>
      </c>
      <c r="G730" t="s">
        <v>48</v>
      </c>
      <c r="H730" t="s">
        <v>21</v>
      </c>
      <c r="I730" t="str">
        <f>IF(Table1[[#This Row],[Saving_Account]]="NA", "No", "Yes")</f>
        <v>Yes</v>
      </c>
      <c r="J730" t="s">
        <v>30</v>
      </c>
      <c r="K730" t="str">
        <f>IF(Table1[[#This Row],[Checking_Account]]="NA", "No", "Yes")</f>
        <v>Yes</v>
      </c>
      <c r="L730" s="2">
        <v>6416</v>
      </c>
      <c r="M730" t="s">
        <v>32</v>
      </c>
      <c r="N730">
        <v>48</v>
      </c>
      <c r="O730" t="s">
        <v>33</v>
      </c>
      <c r="P730" t="s">
        <v>51</v>
      </c>
      <c r="Q730" t="s">
        <v>52</v>
      </c>
      <c r="R730" t="s">
        <v>34</v>
      </c>
      <c r="S730" s="2">
        <v>133.66999999999999</v>
      </c>
      <c r="T730" s="2">
        <v>1604</v>
      </c>
      <c r="U730" t="str">
        <f>IF(AND(Table1[[#This Row],[Credit_Category]]="High (5K-10K)", Table1[[#This Row],[Duration_Group]]="Long-term (&gt;24m)", Table1[[#This Row],[Purpose_Category]]="Low"), "High Risk", "Normal")</f>
        <v>Normal</v>
      </c>
      <c r="V73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10.416</v>
      </c>
      <c r="W730" t="str">
        <f>IF(Table1[[#This Row],[Risk_Score]]&lt;=4,"Low Risk",IF(Table1[[#This Row],[Risk_Score]]&lt;=8,"Medium Risk",IF(Table1[[#This Row],[Risk_Score]]&lt;=12,"High Risk","Very High Risk")))</f>
        <v>High Risk</v>
      </c>
    </row>
    <row r="731" spans="1:23" x14ac:dyDescent="0.2">
      <c r="A731" s="2">
        <v>730</v>
      </c>
      <c r="B731">
        <v>36</v>
      </c>
      <c r="C731" t="s">
        <v>36</v>
      </c>
      <c r="D731" t="s">
        <v>18</v>
      </c>
      <c r="E731">
        <v>2</v>
      </c>
      <c r="F731" t="s">
        <v>27</v>
      </c>
      <c r="G731" t="s">
        <v>19</v>
      </c>
      <c r="H731" t="s">
        <v>50</v>
      </c>
      <c r="I731" t="str">
        <f>IF(Table1[[#This Row],[Saving_Account]]="NA", "No", "Yes")</f>
        <v>Yes</v>
      </c>
      <c r="J731" t="s">
        <v>50</v>
      </c>
      <c r="K731" t="str">
        <f>IF(Table1[[#This Row],[Checking_Account]]="NA", "No", "Yes")</f>
        <v>Yes</v>
      </c>
      <c r="L731" s="2">
        <v>1275</v>
      </c>
      <c r="M731" t="s">
        <v>24</v>
      </c>
      <c r="N731">
        <v>24</v>
      </c>
      <c r="O731" t="s">
        <v>43</v>
      </c>
      <c r="P731" t="s">
        <v>51</v>
      </c>
      <c r="Q731" t="s">
        <v>52</v>
      </c>
      <c r="R731" t="s">
        <v>47</v>
      </c>
      <c r="S731" s="2">
        <v>53.13</v>
      </c>
      <c r="T731" s="2">
        <v>637.5</v>
      </c>
      <c r="U731" t="str">
        <f>IF(AND(Table1[[#This Row],[Credit_Category]]="High (5K-10K)", Table1[[#This Row],[Duration_Group]]="Long-term (&gt;24m)", Table1[[#This Row],[Purpose_Category]]="Low"), "High Risk", "Normal")</f>
        <v>Normal</v>
      </c>
      <c r="V73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2.7749999999999999</v>
      </c>
      <c r="W731" t="str">
        <f>IF(Table1[[#This Row],[Risk_Score]]&lt;=4,"Low Risk",IF(Table1[[#This Row],[Risk_Score]]&lt;=8,"Medium Risk",IF(Table1[[#This Row],[Risk_Score]]&lt;=12,"High Risk","Very High Risk")))</f>
        <v>Low Risk</v>
      </c>
    </row>
    <row r="732" spans="1:23" x14ac:dyDescent="0.2">
      <c r="A732" s="2">
        <v>731</v>
      </c>
      <c r="B732">
        <v>33</v>
      </c>
      <c r="C732" t="s">
        <v>45</v>
      </c>
      <c r="D732" t="s">
        <v>18</v>
      </c>
      <c r="E732">
        <v>2</v>
      </c>
      <c r="F732" t="s">
        <v>27</v>
      </c>
      <c r="G732" t="s">
        <v>19</v>
      </c>
      <c r="H732" t="s">
        <v>21</v>
      </c>
      <c r="I732" t="str">
        <f>IF(Table1[[#This Row],[Saving_Account]]="NA", "No", "Yes")</f>
        <v>Yes</v>
      </c>
      <c r="J732" t="s">
        <v>30</v>
      </c>
      <c r="K732" t="str">
        <f>IF(Table1[[#This Row],[Checking_Account]]="NA", "No", "Yes")</f>
        <v>Yes</v>
      </c>
      <c r="L732" s="2">
        <v>6403</v>
      </c>
      <c r="M732" t="s">
        <v>32</v>
      </c>
      <c r="N732">
        <v>24</v>
      </c>
      <c r="O732" t="s">
        <v>43</v>
      </c>
      <c r="P732" t="s">
        <v>22</v>
      </c>
      <c r="Q732" t="s">
        <v>28</v>
      </c>
      <c r="R732" t="s">
        <v>34</v>
      </c>
      <c r="S732" s="2">
        <v>266.79000000000002</v>
      </c>
      <c r="T732" s="2">
        <v>3201.5</v>
      </c>
      <c r="U732" t="str">
        <f>IF(AND(Table1[[#This Row],[Credit_Category]]="High (5K-10K)", Table1[[#This Row],[Duration_Group]]="Long-term (&gt;24m)", Table1[[#This Row],[Purpose_Category]]="Low"), "High Risk", "Normal")</f>
        <v>Normal</v>
      </c>
      <c r="V73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7.9029999999999996</v>
      </c>
      <c r="W732" t="str">
        <f>IF(Table1[[#This Row],[Risk_Score]]&lt;=4,"Low Risk",IF(Table1[[#This Row],[Risk_Score]]&lt;=8,"Medium Risk",IF(Table1[[#This Row],[Risk_Score]]&lt;=12,"High Risk","Very High Risk")))</f>
        <v>Medium Risk</v>
      </c>
    </row>
    <row r="733" spans="1:23" x14ac:dyDescent="0.2">
      <c r="A733" s="2">
        <v>732</v>
      </c>
      <c r="B733">
        <v>21</v>
      </c>
      <c r="C733" t="s">
        <v>31</v>
      </c>
      <c r="D733" t="s">
        <v>18</v>
      </c>
      <c r="E733">
        <v>1</v>
      </c>
      <c r="F733" t="s">
        <v>38</v>
      </c>
      <c r="G733" t="s">
        <v>48</v>
      </c>
      <c r="H733" t="s">
        <v>21</v>
      </c>
      <c r="I733" t="str">
        <f>IF(Table1[[#This Row],[Saving_Account]]="NA", "No", "Yes")</f>
        <v>Yes</v>
      </c>
      <c r="J733" t="s">
        <v>21</v>
      </c>
      <c r="K733" t="str">
        <f>IF(Table1[[#This Row],[Checking_Account]]="NA", "No", "Yes")</f>
        <v>Yes</v>
      </c>
      <c r="L733" s="2">
        <v>1987</v>
      </c>
      <c r="M733" t="s">
        <v>24</v>
      </c>
      <c r="N733">
        <v>24</v>
      </c>
      <c r="O733" t="s">
        <v>43</v>
      </c>
      <c r="P733" t="s">
        <v>22</v>
      </c>
      <c r="Q733" t="s">
        <v>28</v>
      </c>
      <c r="R733" t="s">
        <v>26</v>
      </c>
      <c r="S733" s="2">
        <v>82.79</v>
      </c>
      <c r="T733" s="2">
        <v>993.5</v>
      </c>
      <c r="U733" t="str">
        <f>IF(AND(Table1[[#This Row],[Credit_Category]]="High (5K-10K)", Table1[[#This Row],[Duration_Group]]="Long-term (&gt;24m)", Table1[[#This Row],[Purpose_Category]]="Low"), "High Risk", "Normal")</f>
        <v>Normal</v>
      </c>
      <c r="V73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5.4870000000000001</v>
      </c>
      <c r="W733" t="str">
        <f>IF(Table1[[#This Row],[Risk_Score]]&lt;=4,"Low Risk",IF(Table1[[#This Row],[Risk_Score]]&lt;=8,"Medium Risk",IF(Table1[[#This Row],[Risk_Score]]&lt;=12,"High Risk","Very High Risk")))</f>
        <v>Medium Risk</v>
      </c>
    </row>
    <row r="734" spans="1:23" x14ac:dyDescent="0.2">
      <c r="A734" s="2">
        <v>733</v>
      </c>
      <c r="B734">
        <v>44</v>
      </c>
      <c r="C734" t="s">
        <v>36</v>
      </c>
      <c r="D734" t="s">
        <v>29</v>
      </c>
      <c r="E734">
        <v>1</v>
      </c>
      <c r="F734" t="s">
        <v>38</v>
      </c>
      <c r="G734" t="s">
        <v>19</v>
      </c>
      <c r="H734" t="s">
        <v>21</v>
      </c>
      <c r="I734" t="str">
        <f>IF(Table1[[#This Row],[Saving_Account]]="NA", "No", "Yes")</f>
        <v>Yes</v>
      </c>
      <c r="J734" t="s">
        <v>30</v>
      </c>
      <c r="K734" t="str">
        <f>IF(Table1[[#This Row],[Checking_Account]]="NA", "No", "Yes")</f>
        <v>Yes</v>
      </c>
      <c r="L734" s="2">
        <v>760</v>
      </c>
      <c r="M734" t="s">
        <v>24</v>
      </c>
      <c r="N734">
        <v>8</v>
      </c>
      <c r="O734" t="s">
        <v>25</v>
      </c>
      <c r="P734" t="s">
        <v>22</v>
      </c>
      <c r="Q734" t="s">
        <v>28</v>
      </c>
      <c r="R734" t="s">
        <v>34</v>
      </c>
      <c r="S734" s="2">
        <v>95</v>
      </c>
      <c r="T734" s="2">
        <v>1140</v>
      </c>
      <c r="U734" t="str">
        <f>IF(AND(Table1[[#This Row],[Credit_Category]]="High (5K-10K)", Table1[[#This Row],[Duration_Group]]="Long-term (&gt;24m)", Table1[[#This Row],[Purpose_Category]]="Low"), "High Risk", "Normal")</f>
        <v>Normal</v>
      </c>
      <c r="V73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1.76</v>
      </c>
      <c r="W734" t="str">
        <f>IF(Table1[[#This Row],[Risk_Score]]&lt;=4,"Low Risk",IF(Table1[[#This Row],[Risk_Score]]&lt;=8,"Medium Risk",IF(Table1[[#This Row],[Risk_Score]]&lt;=12,"High Risk","Very High Risk")))</f>
        <v>Low Risk</v>
      </c>
    </row>
    <row r="735" spans="1:23" x14ac:dyDescent="0.2">
      <c r="A735" s="2">
        <v>734</v>
      </c>
      <c r="B735">
        <v>28</v>
      </c>
      <c r="C735" t="s">
        <v>45</v>
      </c>
      <c r="D735" t="s">
        <v>29</v>
      </c>
      <c r="E735">
        <v>2</v>
      </c>
      <c r="F735" t="s">
        <v>27</v>
      </c>
      <c r="G735" t="s">
        <v>48</v>
      </c>
      <c r="H735" t="s">
        <v>50</v>
      </c>
      <c r="I735" t="str">
        <f>IF(Table1[[#This Row],[Saving_Account]]="NA", "No", "Yes")</f>
        <v>Yes</v>
      </c>
      <c r="J735" t="s">
        <v>20</v>
      </c>
      <c r="K735" t="str">
        <f>IF(Table1[[#This Row],[Checking_Account]]="NA", "No", "Yes")</f>
        <v>No</v>
      </c>
      <c r="L735" s="2">
        <v>2603</v>
      </c>
      <c r="M735" t="s">
        <v>37</v>
      </c>
      <c r="N735">
        <v>24</v>
      </c>
      <c r="O735" t="s">
        <v>43</v>
      </c>
      <c r="P735" t="s">
        <v>42</v>
      </c>
      <c r="Q735" t="s">
        <v>44</v>
      </c>
      <c r="R735" t="s">
        <v>47</v>
      </c>
      <c r="S735" s="2">
        <v>108.46</v>
      </c>
      <c r="T735" s="2">
        <v>1301.5</v>
      </c>
      <c r="U735" t="str">
        <f>IF(AND(Table1[[#This Row],[Credit_Category]]="High (5K-10K)", Table1[[#This Row],[Duration_Group]]="Long-term (&gt;24m)", Table1[[#This Row],[Purpose_Category]]="Low"), "High Risk", "Normal")</f>
        <v>Normal</v>
      </c>
      <c r="V73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3.1030000000000002</v>
      </c>
      <c r="W735" t="str">
        <f>IF(Table1[[#This Row],[Risk_Score]]&lt;=4,"Low Risk",IF(Table1[[#This Row],[Risk_Score]]&lt;=8,"Medium Risk",IF(Table1[[#This Row],[Risk_Score]]&lt;=12,"High Risk","Very High Risk")))</f>
        <v>Low Risk</v>
      </c>
    </row>
    <row r="736" spans="1:23" x14ac:dyDescent="0.2">
      <c r="A736" s="2">
        <v>735</v>
      </c>
      <c r="B736">
        <v>37</v>
      </c>
      <c r="C736" t="s">
        <v>36</v>
      </c>
      <c r="D736" t="s">
        <v>29</v>
      </c>
      <c r="E736">
        <v>2</v>
      </c>
      <c r="F736" t="s">
        <v>27</v>
      </c>
      <c r="G736" t="s">
        <v>19</v>
      </c>
      <c r="H736" t="s">
        <v>21</v>
      </c>
      <c r="I736" t="str">
        <f>IF(Table1[[#This Row],[Saving_Account]]="NA", "No", "Yes")</f>
        <v>Yes</v>
      </c>
      <c r="J736" t="s">
        <v>20</v>
      </c>
      <c r="K736" t="str">
        <f>IF(Table1[[#This Row],[Checking_Account]]="NA", "No", "Yes")</f>
        <v>No</v>
      </c>
      <c r="L736" s="2">
        <v>3380</v>
      </c>
      <c r="M736" t="s">
        <v>37</v>
      </c>
      <c r="N736">
        <v>4</v>
      </c>
      <c r="O736" t="s">
        <v>25</v>
      </c>
      <c r="P736" t="s">
        <v>42</v>
      </c>
      <c r="Q736" t="s">
        <v>44</v>
      </c>
      <c r="R736" t="s">
        <v>26</v>
      </c>
      <c r="S736" s="2">
        <v>845</v>
      </c>
      <c r="T736" s="2">
        <v>10140</v>
      </c>
      <c r="U736" t="str">
        <f>IF(AND(Table1[[#This Row],[Credit_Category]]="High (5K-10K)", Table1[[#This Row],[Duration_Group]]="Long-term (&gt;24m)", Table1[[#This Row],[Purpose_Category]]="Low"), "High Risk", "Normal")</f>
        <v>Normal</v>
      </c>
      <c r="V73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5.88</v>
      </c>
      <c r="W736" t="str">
        <f>IF(Table1[[#This Row],[Risk_Score]]&lt;=4,"Low Risk",IF(Table1[[#This Row],[Risk_Score]]&lt;=8,"Medium Risk",IF(Table1[[#This Row],[Risk_Score]]&lt;=12,"High Risk","Very High Risk")))</f>
        <v>Medium Risk</v>
      </c>
    </row>
    <row r="737" spans="1:23" x14ac:dyDescent="0.2">
      <c r="A737" s="2">
        <v>736</v>
      </c>
      <c r="B737">
        <v>29</v>
      </c>
      <c r="C737" t="s">
        <v>45</v>
      </c>
      <c r="D737" t="s">
        <v>29</v>
      </c>
      <c r="E737">
        <v>0</v>
      </c>
      <c r="F737" t="s">
        <v>56</v>
      </c>
      <c r="G737" t="s">
        <v>19</v>
      </c>
      <c r="H737" t="s">
        <v>20</v>
      </c>
      <c r="I737" t="str">
        <f>IF(Table1[[#This Row],[Saving_Account]]="NA", "No", "Yes")</f>
        <v>No</v>
      </c>
      <c r="J737" t="s">
        <v>30</v>
      </c>
      <c r="K737" t="str">
        <f>IF(Table1[[#This Row],[Checking_Account]]="NA", "No", "Yes")</f>
        <v>Yes</v>
      </c>
      <c r="L737" s="2">
        <v>3990</v>
      </c>
      <c r="M737" t="s">
        <v>37</v>
      </c>
      <c r="N737">
        <v>36</v>
      </c>
      <c r="O737" t="s">
        <v>33</v>
      </c>
      <c r="P737" t="s">
        <v>54</v>
      </c>
      <c r="Q737" t="s">
        <v>28</v>
      </c>
      <c r="R737" t="s">
        <v>34</v>
      </c>
      <c r="S737" s="2">
        <v>110.83</v>
      </c>
      <c r="T737" s="2">
        <v>1330</v>
      </c>
      <c r="U737" t="str">
        <f>IF(AND(Table1[[#This Row],[Credit_Category]]="High (5K-10K)", Table1[[#This Row],[Duration_Group]]="Long-term (&gt;24m)", Table1[[#This Row],[Purpose_Category]]="Low"), "High Risk", "Normal")</f>
        <v>Normal</v>
      </c>
      <c r="V73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6.49</v>
      </c>
      <c r="W737" t="str">
        <f>IF(Table1[[#This Row],[Risk_Score]]&lt;=4,"Low Risk",IF(Table1[[#This Row],[Risk_Score]]&lt;=8,"Medium Risk",IF(Table1[[#This Row],[Risk_Score]]&lt;=12,"High Risk","Very High Risk")))</f>
        <v>Medium Risk</v>
      </c>
    </row>
    <row r="738" spans="1:23" x14ac:dyDescent="0.2">
      <c r="A738" s="2">
        <v>737</v>
      </c>
      <c r="B738">
        <v>23</v>
      </c>
      <c r="C738" t="s">
        <v>31</v>
      </c>
      <c r="D738" t="s">
        <v>29</v>
      </c>
      <c r="E738">
        <v>3</v>
      </c>
      <c r="F738" t="s">
        <v>49</v>
      </c>
      <c r="G738" t="s">
        <v>48</v>
      </c>
      <c r="H738" t="s">
        <v>21</v>
      </c>
      <c r="I738" t="str">
        <f>IF(Table1[[#This Row],[Saving_Account]]="NA", "No", "Yes")</f>
        <v>Yes</v>
      </c>
      <c r="J738" t="s">
        <v>30</v>
      </c>
      <c r="K738" t="str">
        <f>IF(Table1[[#This Row],[Checking_Account]]="NA", "No", "Yes")</f>
        <v>Yes</v>
      </c>
      <c r="L738" s="2">
        <v>11560</v>
      </c>
      <c r="M738" t="s">
        <v>53</v>
      </c>
      <c r="N738">
        <v>24</v>
      </c>
      <c r="O738" t="s">
        <v>43</v>
      </c>
      <c r="P738" t="s">
        <v>42</v>
      </c>
      <c r="Q738" t="s">
        <v>44</v>
      </c>
      <c r="R738" t="s">
        <v>34</v>
      </c>
      <c r="S738" s="2">
        <v>481.67</v>
      </c>
      <c r="T738" s="2">
        <v>5780</v>
      </c>
      <c r="U738" t="str">
        <f>IF(AND(Table1[[#This Row],[Credit_Category]]="High (5K-10K)", Table1[[#This Row],[Duration_Group]]="Long-term (&gt;24m)", Table1[[#This Row],[Purpose_Category]]="Low"), "High Risk", "Normal")</f>
        <v>Normal</v>
      </c>
      <c r="V73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14.06</v>
      </c>
      <c r="W738" t="str">
        <f>IF(Table1[[#This Row],[Risk_Score]]&lt;=4,"Low Risk",IF(Table1[[#This Row],[Risk_Score]]&lt;=8,"Medium Risk",IF(Table1[[#This Row],[Risk_Score]]&lt;=12,"High Risk","Very High Risk")))</f>
        <v>Very High Risk</v>
      </c>
    </row>
    <row r="739" spans="1:23" x14ac:dyDescent="0.2">
      <c r="A739" s="2">
        <v>738</v>
      </c>
      <c r="B739">
        <v>35</v>
      </c>
      <c r="C739" t="s">
        <v>45</v>
      </c>
      <c r="D739" t="s">
        <v>18</v>
      </c>
      <c r="E739">
        <v>1</v>
      </c>
      <c r="F739" t="s">
        <v>38</v>
      </c>
      <c r="G739" t="s">
        <v>19</v>
      </c>
      <c r="H739" t="s">
        <v>30</v>
      </c>
      <c r="I739" t="str">
        <f>IF(Table1[[#This Row],[Saving_Account]]="NA", "No", "Yes")</f>
        <v>Yes</v>
      </c>
      <c r="J739" t="s">
        <v>21</v>
      </c>
      <c r="K739" t="str">
        <f>IF(Table1[[#This Row],[Checking_Account]]="NA", "No", "Yes")</f>
        <v>Yes</v>
      </c>
      <c r="L739" s="2">
        <v>4380</v>
      </c>
      <c r="M739" t="s">
        <v>37</v>
      </c>
      <c r="N739">
        <v>18</v>
      </c>
      <c r="O739" t="s">
        <v>43</v>
      </c>
      <c r="P739" t="s">
        <v>42</v>
      </c>
      <c r="Q739" t="s">
        <v>44</v>
      </c>
      <c r="R739" t="s">
        <v>34</v>
      </c>
      <c r="S739" s="2">
        <v>243.33</v>
      </c>
      <c r="T739" s="2">
        <v>2920</v>
      </c>
      <c r="U739" t="str">
        <f>IF(AND(Table1[[#This Row],[Credit_Category]]="High (5K-10K)", Table1[[#This Row],[Duration_Group]]="Long-term (&gt;24m)", Table1[[#This Row],[Purpose_Category]]="Low"), "High Risk", "Normal")</f>
        <v>Normal</v>
      </c>
      <c r="V73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5.38</v>
      </c>
      <c r="W739" t="str">
        <f>IF(Table1[[#This Row],[Risk_Score]]&lt;=4,"Low Risk",IF(Table1[[#This Row],[Risk_Score]]&lt;=8,"Medium Risk",IF(Table1[[#This Row],[Risk_Score]]&lt;=12,"High Risk","Very High Risk")))</f>
        <v>Medium Risk</v>
      </c>
    </row>
    <row r="740" spans="1:23" x14ac:dyDescent="0.2">
      <c r="A740" s="2">
        <v>739</v>
      </c>
      <c r="B740">
        <v>45</v>
      </c>
      <c r="C740" t="s">
        <v>36</v>
      </c>
      <c r="D740" t="s">
        <v>18</v>
      </c>
      <c r="E740">
        <v>3</v>
      </c>
      <c r="F740" t="s">
        <v>49</v>
      </c>
      <c r="G740" t="s">
        <v>19</v>
      </c>
      <c r="H740" t="s">
        <v>21</v>
      </c>
      <c r="I740" t="str">
        <f>IF(Table1[[#This Row],[Saving_Account]]="NA", "No", "Yes")</f>
        <v>Yes</v>
      </c>
      <c r="J740" t="s">
        <v>20</v>
      </c>
      <c r="K740" t="str">
        <f>IF(Table1[[#This Row],[Checking_Account]]="NA", "No", "Yes")</f>
        <v>No</v>
      </c>
      <c r="L740" s="2">
        <v>6761</v>
      </c>
      <c r="M740" t="s">
        <v>32</v>
      </c>
      <c r="N740">
        <v>6</v>
      </c>
      <c r="O740" t="s">
        <v>25</v>
      </c>
      <c r="P740" t="s">
        <v>42</v>
      </c>
      <c r="Q740" t="s">
        <v>44</v>
      </c>
      <c r="R740" t="s">
        <v>26</v>
      </c>
      <c r="S740" s="2">
        <v>1126.83</v>
      </c>
      <c r="T740" s="2">
        <v>13522</v>
      </c>
      <c r="U740" t="str">
        <f>IF(AND(Table1[[#This Row],[Credit_Category]]="High (5K-10K)", Table1[[#This Row],[Duration_Group]]="Long-term (&gt;24m)", Table1[[#This Row],[Purpose_Category]]="Low"), "High Risk", "Normal")</f>
        <v>Normal</v>
      </c>
      <c r="V74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8.7609999999999992</v>
      </c>
      <c r="W740" t="str">
        <f>IF(Table1[[#This Row],[Risk_Score]]&lt;=4,"Low Risk",IF(Table1[[#This Row],[Risk_Score]]&lt;=8,"Medium Risk",IF(Table1[[#This Row],[Risk_Score]]&lt;=12,"High Risk","Very High Risk")))</f>
        <v>High Risk</v>
      </c>
    </row>
    <row r="741" spans="1:23" x14ac:dyDescent="0.2">
      <c r="A741" s="2">
        <v>740</v>
      </c>
      <c r="B741">
        <v>26</v>
      </c>
      <c r="C741" t="s">
        <v>45</v>
      </c>
      <c r="D741" t="s">
        <v>29</v>
      </c>
      <c r="E741">
        <v>1</v>
      </c>
      <c r="F741" t="s">
        <v>38</v>
      </c>
      <c r="G741" t="s">
        <v>48</v>
      </c>
      <c r="H741" t="s">
        <v>30</v>
      </c>
      <c r="I741" t="str">
        <f>IF(Table1[[#This Row],[Saving_Account]]="NA", "No", "Yes")</f>
        <v>Yes</v>
      </c>
      <c r="J741" t="s">
        <v>30</v>
      </c>
      <c r="K741" t="str">
        <f>IF(Table1[[#This Row],[Checking_Account]]="NA", "No", "Yes")</f>
        <v>Yes</v>
      </c>
      <c r="L741" s="2">
        <v>4280</v>
      </c>
      <c r="M741" t="s">
        <v>37</v>
      </c>
      <c r="N741">
        <v>30</v>
      </c>
      <c r="O741" t="s">
        <v>33</v>
      </c>
      <c r="P741" t="s">
        <v>51</v>
      </c>
      <c r="Q741" t="s">
        <v>52</v>
      </c>
      <c r="R741" t="s">
        <v>34</v>
      </c>
      <c r="S741" s="2">
        <v>142.66999999999999</v>
      </c>
      <c r="T741" s="2">
        <v>1712</v>
      </c>
      <c r="U741" t="str">
        <f>IF(AND(Table1[[#This Row],[Credit_Category]]="High (5K-10K)", Table1[[#This Row],[Duration_Group]]="Long-term (&gt;24m)", Table1[[#This Row],[Purpose_Category]]="Low"), "High Risk", "Normal")</f>
        <v>Normal</v>
      </c>
      <c r="V74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7.78</v>
      </c>
      <c r="W741" t="str">
        <f>IF(Table1[[#This Row],[Risk_Score]]&lt;=4,"Low Risk",IF(Table1[[#This Row],[Risk_Score]]&lt;=8,"Medium Risk",IF(Table1[[#This Row],[Risk_Score]]&lt;=12,"High Risk","Very High Risk")))</f>
        <v>Medium Risk</v>
      </c>
    </row>
    <row r="742" spans="1:23" x14ac:dyDescent="0.2">
      <c r="A742" s="2">
        <v>741</v>
      </c>
      <c r="B742">
        <v>32</v>
      </c>
      <c r="C742" t="s">
        <v>45</v>
      </c>
      <c r="D742" t="s">
        <v>18</v>
      </c>
      <c r="E742">
        <v>2</v>
      </c>
      <c r="F742" t="s">
        <v>27</v>
      </c>
      <c r="G742" t="s">
        <v>19</v>
      </c>
      <c r="H742" t="s">
        <v>30</v>
      </c>
      <c r="I742" t="str">
        <f>IF(Table1[[#This Row],[Saving_Account]]="NA", "No", "Yes")</f>
        <v>Yes</v>
      </c>
      <c r="J742" t="s">
        <v>21</v>
      </c>
      <c r="K742" t="str">
        <f>IF(Table1[[#This Row],[Checking_Account]]="NA", "No", "Yes")</f>
        <v>Yes</v>
      </c>
      <c r="L742" s="2">
        <v>2325</v>
      </c>
      <c r="M742" t="s">
        <v>37</v>
      </c>
      <c r="N742">
        <v>24</v>
      </c>
      <c r="O742" t="s">
        <v>43</v>
      </c>
      <c r="P742" t="s">
        <v>42</v>
      </c>
      <c r="Q742" t="s">
        <v>44</v>
      </c>
      <c r="R742" t="s">
        <v>34</v>
      </c>
      <c r="S742" s="2">
        <v>96.88</v>
      </c>
      <c r="T742" s="2">
        <v>1162.5</v>
      </c>
      <c r="U742" t="str">
        <f>IF(AND(Table1[[#This Row],[Credit_Category]]="High (5K-10K)", Table1[[#This Row],[Duration_Group]]="Long-term (&gt;24m)", Table1[[#This Row],[Purpose_Category]]="Low"), "High Risk", "Normal")</f>
        <v>Normal</v>
      </c>
      <c r="V74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3.8250000000000002</v>
      </c>
      <c r="W742" t="str">
        <f>IF(Table1[[#This Row],[Risk_Score]]&lt;=4,"Low Risk",IF(Table1[[#This Row],[Risk_Score]]&lt;=8,"Medium Risk",IF(Table1[[#This Row],[Risk_Score]]&lt;=12,"High Risk","Very High Risk")))</f>
        <v>Low Risk</v>
      </c>
    </row>
    <row r="743" spans="1:23" x14ac:dyDescent="0.2">
      <c r="A743" s="2">
        <v>742</v>
      </c>
      <c r="B743">
        <v>23</v>
      </c>
      <c r="C743" t="s">
        <v>31</v>
      </c>
      <c r="D743" t="s">
        <v>18</v>
      </c>
      <c r="E743">
        <v>1</v>
      </c>
      <c r="F743" t="s">
        <v>38</v>
      </c>
      <c r="G743" t="s">
        <v>19</v>
      </c>
      <c r="H743" t="s">
        <v>21</v>
      </c>
      <c r="I743" t="str">
        <f>IF(Table1[[#This Row],[Saving_Account]]="NA", "No", "Yes")</f>
        <v>Yes</v>
      </c>
      <c r="J743" t="s">
        <v>30</v>
      </c>
      <c r="K743" t="str">
        <f>IF(Table1[[#This Row],[Checking_Account]]="NA", "No", "Yes")</f>
        <v>Yes</v>
      </c>
      <c r="L743" s="2">
        <v>1048</v>
      </c>
      <c r="M743" t="s">
        <v>24</v>
      </c>
      <c r="N743">
        <v>10</v>
      </c>
      <c r="O743" t="s">
        <v>25</v>
      </c>
      <c r="P743" t="s">
        <v>22</v>
      </c>
      <c r="Q743" t="s">
        <v>28</v>
      </c>
      <c r="R743" t="s">
        <v>34</v>
      </c>
      <c r="S743" s="2">
        <v>104.8</v>
      </c>
      <c r="T743" s="2">
        <v>1257.5999999999999</v>
      </c>
      <c r="U743" t="str">
        <f>IF(AND(Table1[[#This Row],[Credit_Category]]="High (5K-10K)", Table1[[#This Row],[Duration_Group]]="Long-term (&gt;24m)", Table1[[#This Row],[Purpose_Category]]="Low"), "High Risk", "Normal")</f>
        <v>Normal</v>
      </c>
      <c r="V74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3.548</v>
      </c>
      <c r="W743" t="str">
        <f>IF(Table1[[#This Row],[Risk_Score]]&lt;=4,"Low Risk",IF(Table1[[#This Row],[Risk_Score]]&lt;=8,"Medium Risk",IF(Table1[[#This Row],[Risk_Score]]&lt;=12,"High Risk","Very High Risk")))</f>
        <v>Low Risk</v>
      </c>
    </row>
    <row r="744" spans="1:23" x14ac:dyDescent="0.2">
      <c r="A744" s="2">
        <v>743</v>
      </c>
      <c r="B744">
        <v>41</v>
      </c>
      <c r="C744" t="s">
        <v>36</v>
      </c>
      <c r="D744" t="s">
        <v>18</v>
      </c>
      <c r="E744">
        <v>2</v>
      </c>
      <c r="F744" t="s">
        <v>27</v>
      </c>
      <c r="G744" t="s">
        <v>19</v>
      </c>
      <c r="H744" t="s">
        <v>20</v>
      </c>
      <c r="I744" t="str">
        <f>IF(Table1[[#This Row],[Saving_Account]]="NA", "No", "Yes")</f>
        <v>No</v>
      </c>
      <c r="J744" t="s">
        <v>20</v>
      </c>
      <c r="K744" t="str">
        <f>IF(Table1[[#This Row],[Checking_Account]]="NA", "No", "Yes")</f>
        <v>No</v>
      </c>
      <c r="L744" s="2">
        <v>3160</v>
      </c>
      <c r="M744" t="s">
        <v>37</v>
      </c>
      <c r="N744">
        <v>21</v>
      </c>
      <c r="O744" t="s">
        <v>43</v>
      </c>
      <c r="P744" t="s">
        <v>22</v>
      </c>
      <c r="Q744" t="s">
        <v>28</v>
      </c>
      <c r="R744" t="s">
        <v>20</v>
      </c>
      <c r="S744" s="2">
        <v>150.47999999999999</v>
      </c>
      <c r="T744" s="2">
        <v>1805.71</v>
      </c>
      <c r="U744" t="str">
        <f>IF(AND(Table1[[#This Row],[Credit_Category]]="High (5K-10K)", Table1[[#This Row],[Duration_Group]]="Long-term (&gt;24m)", Table1[[#This Row],[Purpose_Category]]="Low"), "High Risk", "Normal")</f>
        <v>Normal</v>
      </c>
      <c r="V74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6.66</v>
      </c>
      <c r="W744" t="str">
        <f>IF(Table1[[#This Row],[Risk_Score]]&lt;=4,"Low Risk",IF(Table1[[#This Row],[Risk_Score]]&lt;=8,"Medium Risk",IF(Table1[[#This Row],[Risk_Score]]&lt;=12,"High Risk","Very High Risk")))</f>
        <v>Medium Risk</v>
      </c>
    </row>
    <row r="745" spans="1:23" x14ac:dyDescent="0.2">
      <c r="A745" s="2">
        <v>744</v>
      </c>
      <c r="B745">
        <v>22</v>
      </c>
      <c r="C745" t="s">
        <v>31</v>
      </c>
      <c r="D745" t="s">
        <v>18</v>
      </c>
      <c r="E745">
        <v>2</v>
      </c>
      <c r="F745" t="s">
        <v>27</v>
      </c>
      <c r="G745" t="s">
        <v>19</v>
      </c>
      <c r="H745" t="s">
        <v>46</v>
      </c>
      <c r="I745" t="str">
        <f>IF(Table1[[#This Row],[Saving_Account]]="NA", "No", "Yes")</f>
        <v>Yes</v>
      </c>
      <c r="J745" t="s">
        <v>21</v>
      </c>
      <c r="K745" t="str">
        <f>IF(Table1[[#This Row],[Checking_Account]]="NA", "No", "Yes")</f>
        <v>Yes</v>
      </c>
      <c r="L745" s="2">
        <v>2483</v>
      </c>
      <c r="M745" t="s">
        <v>37</v>
      </c>
      <c r="N745">
        <v>24</v>
      </c>
      <c r="O745" t="s">
        <v>43</v>
      </c>
      <c r="P745" t="s">
        <v>41</v>
      </c>
      <c r="Q745" t="s">
        <v>28</v>
      </c>
      <c r="R745" t="s">
        <v>47</v>
      </c>
      <c r="S745" s="2">
        <v>103.46</v>
      </c>
      <c r="T745" s="2">
        <v>1241.5</v>
      </c>
      <c r="U745" t="str">
        <f>IF(AND(Table1[[#This Row],[Credit_Category]]="High (5K-10K)", Table1[[#This Row],[Duration_Group]]="Long-term (&gt;24m)", Table1[[#This Row],[Purpose_Category]]="Low"), "High Risk", "Normal")</f>
        <v>Normal</v>
      </c>
      <c r="V74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4.4830000000000005</v>
      </c>
      <c r="W745" t="str">
        <f>IF(Table1[[#This Row],[Risk_Score]]&lt;=4,"Low Risk",IF(Table1[[#This Row],[Risk_Score]]&lt;=8,"Medium Risk",IF(Table1[[#This Row],[Risk_Score]]&lt;=12,"High Risk","Very High Risk")))</f>
        <v>Medium Risk</v>
      </c>
    </row>
    <row r="746" spans="1:23" x14ac:dyDescent="0.2">
      <c r="A746" s="2">
        <v>745</v>
      </c>
      <c r="B746">
        <v>30</v>
      </c>
      <c r="C746" t="s">
        <v>45</v>
      </c>
      <c r="D746" t="s">
        <v>18</v>
      </c>
      <c r="E746">
        <v>3</v>
      </c>
      <c r="F746" t="s">
        <v>49</v>
      </c>
      <c r="G746" t="s">
        <v>19</v>
      </c>
      <c r="H746" t="s">
        <v>20</v>
      </c>
      <c r="I746" t="str">
        <f>IF(Table1[[#This Row],[Saving_Account]]="NA", "No", "Yes")</f>
        <v>No</v>
      </c>
      <c r="J746" t="s">
        <v>21</v>
      </c>
      <c r="K746" t="str">
        <f>IF(Table1[[#This Row],[Checking_Account]]="NA", "No", "Yes")</f>
        <v>Yes</v>
      </c>
      <c r="L746" s="2">
        <v>14179</v>
      </c>
      <c r="M746" t="s">
        <v>53</v>
      </c>
      <c r="N746">
        <v>39</v>
      </c>
      <c r="O746" t="s">
        <v>33</v>
      </c>
      <c r="P746" t="s">
        <v>41</v>
      </c>
      <c r="Q746" t="s">
        <v>28</v>
      </c>
      <c r="R746" t="s">
        <v>26</v>
      </c>
      <c r="S746" s="2">
        <v>363.56</v>
      </c>
      <c r="T746" s="2">
        <v>4362.7700000000004</v>
      </c>
      <c r="U746" t="str">
        <f>IF(AND(Table1[[#This Row],[Credit_Category]]="High (5K-10K)", Table1[[#This Row],[Duration_Group]]="Long-term (&gt;24m)", Table1[[#This Row],[Purpose_Category]]="Low"), "High Risk", "Normal")</f>
        <v>Normal</v>
      </c>
      <c r="V74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17.679000000000002</v>
      </c>
      <c r="W746" t="str">
        <f>IF(Table1[[#This Row],[Risk_Score]]&lt;=4,"Low Risk",IF(Table1[[#This Row],[Risk_Score]]&lt;=8,"Medium Risk",IF(Table1[[#This Row],[Risk_Score]]&lt;=12,"High Risk","Very High Risk")))</f>
        <v>Very High Risk</v>
      </c>
    </row>
    <row r="747" spans="1:23" x14ac:dyDescent="0.2">
      <c r="A747" s="2">
        <v>746</v>
      </c>
      <c r="B747">
        <v>28</v>
      </c>
      <c r="C747" t="s">
        <v>45</v>
      </c>
      <c r="D747" t="s">
        <v>18</v>
      </c>
      <c r="E747">
        <v>1</v>
      </c>
      <c r="F747" t="s">
        <v>38</v>
      </c>
      <c r="G747" t="s">
        <v>19</v>
      </c>
      <c r="H747" t="s">
        <v>21</v>
      </c>
      <c r="I747" t="str">
        <f>IF(Table1[[#This Row],[Saving_Account]]="NA", "No", "Yes")</f>
        <v>Yes</v>
      </c>
      <c r="J747" t="s">
        <v>21</v>
      </c>
      <c r="K747" t="str">
        <f>IF(Table1[[#This Row],[Checking_Account]]="NA", "No", "Yes")</f>
        <v>Yes</v>
      </c>
      <c r="L747" s="2">
        <v>1797</v>
      </c>
      <c r="M747" t="s">
        <v>24</v>
      </c>
      <c r="N747">
        <v>13</v>
      </c>
      <c r="O747" t="s">
        <v>43</v>
      </c>
      <c r="P747" t="s">
        <v>51</v>
      </c>
      <c r="Q747" t="s">
        <v>52</v>
      </c>
      <c r="R747" t="s">
        <v>26</v>
      </c>
      <c r="S747" s="2">
        <v>138.22999999999999</v>
      </c>
      <c r="T747" s="2">
        <v>1658.77</v>
      </c>
      <c r="U747" t="str">
        <f>IF(AND(Table1[[#This Row],[Credit_Category]]="High (5K-10K)", Table1[[#This Row],[Duration_Group]]="Long-term (&gt;24m)", Table1[[#This Row],[Purpose_Category]]="Low"), "High Risk", "Normal")</f>
        <v>Normal</v>
      </c>
      <c r="V74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4.7969999999999997</v>
      </c>
      <c r="W747" t="str">
        <f>IF(Table1[[#This Row],[Risk_Score]]&lt;=4,"Low Risk",IF(Table1[[#This Row],[Risk_Score]]&lt;=8,"Medium Risk",IF(Table1[[#This Row],[Risk_Score]]&lt;=12,"High Risk","Very High Risk")))</f>
        <v>Medium Risk</v>
      </c>
    </row>
    <row r="748" spans="1:23" x14ac:dyDescent="0.2">
      <c r="A748" s="2">
        <v>747</v>
      </c>
      <c r="B748">
        <v>23</v>
      </c>
      <c r="C748" t="s">
        <v>31</v>
      </c>
      <c r="D748" t="s">
        <v>29</v>
      </c>
      <c r="E748">
        <v>2</v>
      </c>
      <c r="F748" t="s">
        <v>27</v>
      </c>
      <c r="G748" t="s">
        <v>48</v>
      </c>
      <c r="H748" t="s">
        <v>21</v>
      </c>
      <c r="I748" t="str">
        <f>IF(Table1[[#This Row],[Saving_Account]]="NA", "No", "Yes")</f>
        <v>Yes</v>
      </c>
      <c r="J748" t="s">
        <v>21</v>
      </c>
      <c r="K748" t="str">
        <f>IF(Table1[[#This Row],[Checking_Account]]="NA", "No", "Yes")</f>
        <v>Yes</v>
      </c>
      <c r="L748" s="2">
        <v>2511</v>
      </c>
      <c r="M748" t="s">
        <v>37</v>
      </c>
      <c r="N748">
        <v>15</v>
      </c>
      <c r="O748" t="s">
        <v>43</v>
      </c>
      <c r="P748" t="s">
        <v>42</v>
      </c>
      <c r="Q748" t="s">
        <v>44</v>
      </c>
      <c r="R748" t="s">
        <v>26</v>
      </c>
      <c r="S748" s="2">
        <v>167.4</v>
      </c>
      <c r="T748" s="2">
        <v>2008.8</v>
      </c>
      <c r="U748" t="str">
        <f>IF(AND(Table1[[#This Row],[Credit_Category]]="High (5K-10K)", Table1[[#This Row],[Duration_Group]]="Long-term (&gt;24m)", Table1[[#This Row],[Purpose_Category]]="Low"), "High Risk", "Normal")</f>
        <v>Normal</v>
      </c>
      <c r="V74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6.5110000000000001</v>
      </c>
      <c r="W748" t="str">
        <f>IF(Table1[[#This Row],[Risk_Score]]&lt;=4,"Low Risk",IF(Table1[[#This Row],[Risk_Score]]&lt;=8,"Medium Risk",IF(Table1[[#This Row],[Risk_Score]]&lt;=12,"High Risk","Very High Risk")))</f>
        <v>Medium Risk</v>
      </c>
    </row>
    <row r="749" spans="1:23" x14ac:dyDescent="0.2">
      <c r="A749" s="2">
        <v>748</v>
      </c>
      <c r="B749">
        <v>37</v>
      </c>
      <c r="C749" t="s">
        <v>36</v>
      </c>
      <c r="D749" t="s">
        <v>29</v>
      </c>
      <c r="E749">
        <v>1</v>
      </c>
      <c r="F749" t="s">
        <v>38</v>
      </c>
      <c r="G749" t="s">
        <v>19</v>
      </c>
      <c r="H749" t="s">
        <v>21</v>
      </c>
      <c r="I749" t="str">
        <f>IF(Table1[[#This Row],[Saving_Account]]="NA", "No", "Yes")</f>
        <v>Yes</v>
      </c>
      <c r="J749" t="s">
        <v>21</v>
      </c>
      <c r="K749" t="str">
        <f>IF(Table1[[#This Row],[Checking_Account]]="NA", "No", "Yes")</f>
        <v>Yes</v>
      </c>
      <c r="L749" s="2">
        <v>1274</v>
      </c>
      <c r="M749" t="s">
        <v>24</v>
      </c>
      <c r="N749">
        <v>12</v>
      </c>
      <c r="O749" t="s">
        <v>25</v>
      </c>
      <c r="P749" t="s">
        <v>42</v>
      </c>
      <c r="Q749" t="s">
        <v>44</v>
      </c>
      <c r="R749" t="s">
        <v>26</v>
      </c>
      <c r="S749" s="2">
        <v>106.17</v>
      </c>
      <c r="T749" s="2">
        <v>1274</v>
      </c>
      <c r="U749" t="str">
        <f>IF(AND(Table1[[#This Row],[Credit_Category]]="High (5K-10K)", Table1[[#This Row],[Duration_Group]]="Long-term (&gt;24m)", Table1[[#This Row],[Purpose_Category]]="Low"), "High Risk", "Normal")</f>
        <v>Normal</v>
      </c>
      <c r="V74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3.274</v>
      </c>
      <c r="W749" t="str">
        <f>IF(Table1[[#This Row],[Risk_Score]]&lt;=4,"Low Risk",IF(Table1[[#This Row],[Risk_Score]]&lt;=8,"Medium Risk",IF(Table1[[#This Row],[Risk_Score]]&lt;=12,"High Risk","Very High Risk")))</f>
        <v>Low Risk</v>
      </c>
    </row>
    <row r="750" spans="1:23" x14ac:dyDescent="0.2">
      <c r="A750" s="2">
        <v>749</v>
      </c>
      <c r="B750">
        <v>26</v>
      </c>
      <c r="C750" t="s">
        <v>45</v>
      </c>
      <c r="D750" t="s">
        <v>18</v>
      </c>
      <c r="E750">
        <v>2</v>
      </c>
      <c r="F750" t="s">
        <v>27</v>
      </c>
      <c r="G750" t="s">
        <v>19</v>
      </c>
      <c r="H750" t="s">
        <v>20</v>
      </c>
      <c r="I750" t="str">
        <f>IF(Table1[[#This Row],[Saving_Account]]="NA", "No", "Yes")</f>
        <v>No</v>
      </c>
      <c r="J750" t="s">
        <v>20</v>
      </c>
      <c r="K750" t="str">
        <f>IF(Table1[[#This Row],[Checking_Account]]="NA", "No", "Yes")</f>
        <v>No</v>
      </c>
      <c r="L750" s="2">
        <v>5248</v>
      </c>
      <c r="M750" t="s">
        <v>32</v>
      </c>
      <c r="N750">
        <v>21</v>
      </c>
      <c r="O750" t="s">
        <v>43</v>
      </c>
      <c r="P750" t="s">
        <v>42</v>
      </c>
      <c r="Q750" t="s">
        <v>44</v>
      </c>
      <c r="R750" t="s">
        <v>20</v>
      </c>
      <c r="S750" s="2">
        <v>249.9</v>
      </c>
      <c r="T750" s="2">
        <v>2998.86</v>
      </c>
      <c r="U750" t="str">
        <f>IF(AND(Table1[[#This Row],[Credit_Category]]="High (5K-10K)", Table1[[#This Row],[Duration_Group]]="Long-term (&gt;24m)", Table1[[#This Row],[Purpose_Category]]="Low"), "High Risk", "Normal")</f>
        <v>Normal</v>
      </c>
      <c r="V75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8.7480000000000011</v>
      </c>
      <c r="W750" t="str">
        <f>IF(Table1[[#This Row],[Risk_Score]]&lt;=4,"Low Risk",IF(Table1[[#This Row],[Risk_Score]]&lt;=8,"Medium Risk",IF(Table1[[#This Row],[Risk_Score]]&lt;=12,"High Risk","Very High Risk")))</f>
        <v>High Risk</v>
      </c>
    </row>
    <row r="751" spans="1:23" x14ac:dyDescent="0.2">
      <c r="A751" s="2">
        <v>750</v>
      </c>
      <c r="B751">
        <v>33</v>
      </c>
      <c r="C751" t="s">
        <v>45</v>
      </c>
      <c r="D751" t="s">
        <v>18</v>
      </c>
      <c r="E751">
        <v>2</v>
      </c>
      <c r="F751" t="s">
        <v>27</v>
      </c>
      <c r="G751" t="s">
        <v>19</v>
      </c>
      <c r="H751" t="s">
        <v>21</v>
      </c>
      <c r="I751" t="str">
        <f>IF(Table1[[#This Row],[Saving_Account]]="NA", "No", "Yes")</f>
        <v>Yes</v>
      </c>
      <c r="J751" t="s">
        <v>20</v>
      </c>
      <c r="K751" t="str">
        <f>IF(Table1[[#This Row],[Checking_Account]]="NA", "No", "Yes")</f>
        <v>No</v>
      </c>
      <c r="L751" s="2">
        <v>3029</v>
      </c>
      <c r="M751" t="s">
        <v>37</v>
      </c>
      <c r="N751">
        <v>15</v>
      </c>
      <c r="O751" t="s">
        <v>43</v>
      </c>
      <c r="P751" t="s">
        <v>42</v>
      </c>
      <c r="Q751" t="s">
        <v>44</v>
      </c>
      <c r="R751" t="s">
        <v>26</v>
      </c>
      <c r="S751" s="2">
        <v>201.93</v>
      </c>
      <c r="T751" s="2">
        <v>2423.1999999999998</v>
      </c>
      <c r="U751" t="str">
        <f>IF(AND(Table1[[#This Row],[Credit_Category]]="High (5K-10K)", Table1[[#This Row],[Duration_Group]]="Long-term (&gt;24m)", Table1[[#This Row],[Purpose_Category]]="Low"), "High Risk", "Normal")</f>
        <v>Normal</v>
      </c>
      <c r="V75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5.5289999999999999</v>
      </c>
      <c r="W751" t="str">
        <f>IF(Table1[[#This Row],[Risk_Score]]&lt;=4,"Low Risk",IF(Table1[[#This Row],[Risk_Score]]&lt;=8,"Medium Risk",IF(Table1[[#This Row],[Risk_Score]]&lt;=12,"High Risk","Very High Risk")))</f>
        <v>Medium Risk</v>
      </c>
    </row>
    <row r="752" spans="1:23" x14ac:dyDescent="0.2">
      <c r="A752" s="2">
        <v>751</v>
      </c>
      <c r="B752">
        <v>49</v>
      </c>
      <c r="C752" t="s">
        <v>36</v>
      </c>
      <c r="D752" t="s">
        <v>29</v>
      </c>
      <c r="E752">
        <v>2</v>
      </c>
      <c r="F752" t="s">
        <v>27</v>
      </c>
      <c r="G752" t="s">
        <v>19</v>
      </c>
      <c r="H752" t="s">
        <v>21</v>
      </c>
      <c r="I752" t="str">
        <f>IF(Table1[[#This Row],[Saving_Account]]="NA", "No", "Yes")</f>
        <v>Yes</v>
      </c>
      <c r="J752" t="s">
        <v>21</v>
      </c>
      <c r="K752" t="str">
        <f>IF(Table1[[#This Row],[Checking_Account]]="NA", "No", "Yes")</f>
        <v>Yes</v>
      </c>
      <c r="L752" s="2">
        <v>428</v>
      </c>
      <c r="M752" t="s">
        <v>24</v>
      </c>
      <c r="N752">
        <v>6</v>
      </c>
      <c r="O752" t="s">
        <v>25</v>
      </c>
      <c r="P752" t="s">
        <v>41</v>
      </c>
      <c r="Q752" t="s">
        <v>28</v>
      </c>
      <c r="R752" t="s">
        <v>26</v>
      </c>
      <c r="S752" s="2">
        <v>71.33</v>
      </c>
      <c r="T752" s="2">
        <v>856</v>
      </c>
      <c r="U752" t="str">
        <f>IF(AND(Table1[[#This Row],[Credit_Category]]="High (5K-10K)", Table1[[#This Row],[Duration_Group]]="Long-term (&gt;24m)", Table1[[#This Row],[Purpose_Category]]="Low"), "High Risk", "Normal")</f>
        <v>Normal</v>
      </c>
      <c r="V75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2.9279999999999999</v>
      </c>
      <c r="W752" t="str">
        <f>IF(Table1[[#This Row],[Risk_Score]]&lt;=4,"Low Risk",IF(Table1[[#This Row],[Risk_Score]]&lt;=8,"Medium Risk",IF(Table1[[#This Row],[Risk_Score]]&lt;=12,"High Risk","Very High Risk")))</f>
        <v>Low Risk</v>
      </c>
    </row>
    <row r="753" spans="1:23" x14ac:dyDescent="0.2">
      <c r="A753" s="2">
        <v>752</v>
      </c>
      <c r="B753">
        <v>23</v>
      </c>
      <c r="C753" t="s">
        <v>31</v>
      </c>
      <c r="D753" t="s">
        <v>29</v>
      </c>
      <c r="E753">
        <v>1</v>
      </c>
      <c r="F753" t="s">
        <v>38</v>
      </c>
      <c r="G753" t="s">
        <v>19</v>
      </c>
      <c r="H753" t="s">
        <v>21</v>
      </c>
      <c r="I753" t="str">
        <f>IF(Table1[[#This Row],[Saving_Account]]="NA", "No", "Yes")</f>
        <v>Yes</v>
      </c>
      <c r="J753" t="s">
        <v>21</v>
      </c>
      <c r="K753" t="str">
        <f>IF(Table1[[#This Row],[Checking_Account]]="NA", "No", "Yes")</f>
        <v>Yes</v>
      </c>
      <c r="L753" s="2">
        <v>976</v>
      </c>
      <c r="M753" t="s">
        <v>24</v>
      </c>
      <c r="N753">
        <v>18</v>
      </c>
      <c r="O753" t="s">
        <v>43</v>
      </c>
      <c r="P753" t="s">
        <v>42</v>
      </c>
      <c r="Q753" t="s">
        <v>44</v>
      </c>
      <c r="R753" t="s">
        <v>26</v>
      </c>
      <c r="S753" s="2">
        <v>54.22</v>
      </c>
      <c r="T753" s="2">
        <v>650.66999999999996</v>
      </c>
      <c r="U753" t="str">
        <f>IF(AND(Table1[[#This Row],[Credit_Category]]="High (5K-10K)", Table1[[#This Row],[Duration_Group]]="Long-term (&gt;24m)", Table1[[#This Row],[Purpose_Category]]="Low"), "High Risk", "Normal")</f>
        <v>Normal</v>
      </c>
      <c r="V75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4.476</v>
      </c>
      <c r="W753" t="str">
        <f>IF(Table1[[#This Row],[Risk_Score]]&lt;=4,"Low Risk",IF(Table1[[#This Row],[Risk_Score]]&lt;=8,"Medium Risk",IF(Table1[[#This Row],[Risk_Score]]&lt;=12,"High Risk","Very High Risk")))</f>
        <v>Medium Risk</v>
      </c>
    </row>
    <row r="754" spans="1:23" x14ac:dyDescent="0.2">
      <c r="A754" s="2">
        <v>753</v>
      </c>
      <c r="B754">
        <v>23</v>
      </c>
      <c r="C754" t="s">
        <v>31</v>
      </c>
      <c r="D754" t="s">
        <v>29</v>
      </c>
      <c r="E754">
        <v>1</v>
      </c>
      <c r="F754" t="s">
        <v>38</v>
      </c>
      <c r="G754" t="s">
        <v>48</v>
      </c>
      <c r="H754" t="s">
        <v>30</v>
      </c>
      <c r="I754" t="str">
        <f>IF(Table1[[#This Row],[Saving_Account]]="NA", "No", "Yes")</f>
        <v>Yes</v>
      </c>
      <c r="J754" t="s">
        <v>30</v>
      </c>
      <c r="K754" t="str">
        <f>IF(Table1[[#This Row],[Checking_Account]]="NA", "No", "Yes")</f>
        <v>Yes</v>
      </c>
      <c r="L754" s="2">
        <v>841</v>
      </c>
      <c r="M754" t="s">
        <v>24</v>
      </c>
      <c r="N754">
        <v>12</v>
      </c>
      <c r="O754" t="s">
        <v>25</v>
      </c>
      <c r="P754" t="s">
        <v>51</v>
      </c>
      <c r="Q754" t="s">
        <v>52</v>
      </c>
      <c r="R754" t="s">
        <v>34</v>
      </c>
      <c r="S754" s="2">
        <v>70.08</v>
      </c>
      <c r="T754" s="2">
        <v>841</v>
      </c>
      <c r="U754" t="str">
        <f>IF(AND(Table1[[#This Row],[Credit_Category]]="High (5K-10K)", Table1[[#This Row],[Duration_Group]]="Long-term (&gt;24m)", Table1[[#This Row],[Purpose_Category]]="Low"), "High Risk", "Normal")</f>
        <v>Normal</v>
      </c>
      <c r="V75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4.3410000000000002</v>
      </c>
      <c r="W754" t="str">
        <f>IF(Table1[[#This Row],[Risk_Score]]&lt;=4,"Low Risk",IF(Table1[[#This Row],[Risk_Score]]&lt;=8,"Medium Risk",IF(Table1[[#This Row],[Risk_Score]]&lt;=12,"High Risk","Very High Risk")))</f>
        <v>Medium Risk</v>
      </c>
    </row>
    <row r="755" spans="1:23" x14ac:dyDescent="0.2">
      <c r="A755" s="2">
        <v>754</v>
      </c>
      <c r="B755">
        <v>25</v>
      </c>
      <c r="C755" t="s">
        <v>31</v>
      </c>
      <c r="D755" t="s">
        <v>29</v>
      </c>
      <c r="E755">
        <v>2</v>
      </c>
      <c r="F755" t="s">
        <v>27</v>
      </c>
      <c r="G755" t="s">
        <v>19</v>
      </c>
      <c r="H755" t="s">
        <v>21</v>
      </c>
      <c r="I755" t="str">
        <f>IF(Table1[[#This Row],[Saving_Account]]="NA", "No", "Yes")</f>
        <v>Yes</v>
      </c>
      <c r="J755" t="s">
        <v>20</v>
      </c>
      <c r="K755" t="str">
        <f>IF(Table1[[#This Row],[Checking_Account]]="NA", "No", "Yes")</f>
        <v>No</v>
      </c>
      <c r="L755" s="2">
        <v>5771</v>
      </c>
      <c r="M755" t="s">
        <v>32</v>
      </c>
      <c r="N755">
        <v>30</v>
      </c>
      <c r="O755" t="s">
        <v>33</v>
      </c>
      <c r="P755" t="s">
        <v>22</v>
      </c>
      <c r="Q755" t="s">
        <v>28</v>
      </c>
      <c r="R755" t="s">
        <v>26</v>
      </c>
      <c r="S755" s="2">
        <v>192.37</v>
      </c>
      <c r="T755" s="2">
        <v>2308.4</v>
      </c>
      <c r="U755" t="str">
        <f>IF(AND(Table1[[#This Row],[Credit_Category]]="High (5K-10K)", Table1[[#This Row],[Duration_Group]]="Long-term (&gt;24m)", Table1[[#This Row],[Purpose_Category]]="Low"), "High Risk", "Normal")</f>
        <v>Normal</v>
      </c>
      <c r="V75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9.7710000000000008</v>
      </c>
      <c r="W755" t="str">
        <f>IF(Table1[[#This Row],[Risk_Score]]&lt;=4,"Low Risk",IF(Table1[[#This Row],[Risk_Score]]&lt;=8,"Medium Risk",IF(Table1[[#This Row],[Risk_Score]]&lt;=12,"High Risk","Very High Risk")))</f>
        <v>High Risk</v>
      </c>
    </row>
    <row r="756" spans="1:23" x14ac:dyDescent="0.2">
      <c r="A756" s="2">
        <v>755</v>
      </c>
      <c r="B756">
        <v>55</v>
      </c>
      <c r="C756" t="s">
        <v>23</v>
      </c>
      <c r="D756" t="s">
        <v>18</v>
      </c>
      <c r="E756">
        <v>2</v>
      </c>
      <c r="F756" t="s">
        <v>27</v>
      </c>
      <c r="G756" t="s">
        <v>40</v>
      </c>
      <c r="H756" t="s">
        <v>50</v>
      </c>
      <c r="I756" t="str">
        <f>IF(Table1[[#This Row],[Saving_Account]]="NA", "No", "Yes")</f>
        <v>Yes</v>
      </c>
      <c r="J756" t="s">
        <v>20</v>
      </c>
      <c r="K756" t="str">
        <f>IF(Table1[[#This Row],[Checking_Account]]="NA", "No", "Yes")</f>
        <v>No</v>
      </c>
      <c r="L756" s="2">
        <v>1555</v>
      </c>
      <c r="M756" t="s">
        <v>24</v>
      </c>
      <c r="N756">
        <v>12</v>
      </c>
      <c r="O756" t="s">
        <v>25</v>
      </c>
      <c r="P756" t="s">
        <v>55</v>
      </c>
      <c r="Q756" t="s">
        <v>28</v>
      </c>
      <c r="R756" t="s">
        <v>47</v>
      </c>
      <c r="S756" s="2">
        <v>129.58000000000001</v>
      </c>
      <c r="T756" s="2">
        <v>1555</v>
      </c>
      <c r="U756" t="str">
        <f>IF(AND(Table1[[#This Row],[Credit_Category]]="High (5K-10K)", Table1[[#This Row],[Duration_Group]]="Long-term (&gt;24m)", Table1[[#This Row],[Purpose_Category]]="Low"), "High Risk", "Normal")</f>
        <v>Normal</v>
      </c>
      <c r="V75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2.0549999999999997</v>
      </c>
      <c r="W756" t="str">
        <f>IF(Table1[[#This Row],[Risk_Score]]&lt;=4,"Low Risk",IF(Table1[[#This Row],[Risk_Score]]&lt;=8,"Medium Risk",IF(Table1[[#This Row],[Risk_Score]]&lt;=12,"High Risk","Very High Risk")))</f>
        <v>Low Risk</v>
      </c>
    </row>
    <row r="757" spans="1:23" x14ac:dyDescent="0.2">
      <c r="A757" s="2">
        <v>756</v>
      </c>
      <c r="B757">
        <v>32</v>
      </c>
      <c r="C757" t="s">
        <v>45</v>
      </c>
      <c r="D757" t="s">
        <v>29</v>
      </c>
      <c r="E757">
        <v>2</v>
      </c>
      <c r="F757" t="s">
        <v>27</v>
      </c>
      <c r="G757" t="s">
        <v>48</v>
      </c>
      <c r="H757" t="s">
        <v>20</v>
      </c>
      <c r="I757" t="str">
        <f>IF(Table1[[#This Row],[Saving_Account]]="NA", "No", "Yes")</f>
        <v>No</v>
      </c>
      <c r="J757" t="s">
        <v>21</v>
      </c>
      <c r="K757" t="str">
        <f>IF(Table1[[#This Row],[Checking_Account]]="NA", "No", "Yes")</f>
        <v>Yes</v>
      </c>
      <c r="L757" s="2">
        <v>1285</v>
      </c>
      <c r="M757" t="s">
        <v>24</v>
      </c>
      <c r="N757">
        <v>24</v>
      </c>
      <c r="O757" t="s">
        <v>43</v>
      </c>
      <c r="P757" t="s">
        <v>42</v>
      </c>
      <c r="Q757" t="s">
        <v>44</v>
      </c>
      <c r="R757" t="s">
        <v>26</v>
      </c>
      <c r="S757" s="2">
        <v>53.54</v>
      </c>
      <c r="T757" s="2">
        <v>642.5</v>
      </c>
      <c r="U757" t="str">
        <f>IF(AND(Table1[[#This Row],[Credit_Category]]="High (5K-10K)", Table1[[#This Row],[Duration_Group]]="Long-term (&gt;24m)", Table1[[#This Row],[Purpose_Category]]="Low"), "High Risk", "Normal")</f>
        <v>Normal</v>
      </c>
      <c r="V75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3.7850000000000001</v>
      </c>
      <c r="W757" t="str">
        <f>IF(Table1[[#This Row],[Risk_Score]]&lt;=4,"Low Risk",IF(Table1[[#This Row],[Risk_Score]]&lt;=8,"Medium Risk",IF(Table1[[#This Row],[Risk_Score]]&lt;=12,"High Risk","Very High Risk")))</f>
        <v>Low Risk</v>
      </c>
    </row>
    <row r="758" spans="1:23" x14ac:dyDescent="0.2">
      <c r="A758" s="2">
        <v>757</v>
      </c>
      <c r="B758">
        <v>74</v>
      </c>
      <c r="C758" t="s">
        <v>23</v>
      </c>
      <c r="D758" t="s">
        <v>18</v>
      </c>
      <c r="E758">
        <v>0</v>
      </c>
      <c r="F758" t="s">
        <v>56</v>
      </c>
      <c r="G758" t="s">
        <v>19</v>
      </c>
      <c r="H758" t="s">
        <v>21</v>
      </c>
      <c r="I758" t="str">
        <f>IF(Table1[[#This Row],[Saving_Account]]="NA", "No", "Yes")</f>
        <v>Yes</v>
      </c>
      <c r="J758" t="s">
        <v>50</v>
      </c>
      <c r="K758" t="str">
        <f>IF(Table1[[#This Row],[Checking_Account]]="NA", "No", "Yes")</f>
        <v>Yes</v>
      </c>
      <c r="L758" s="2">
        <v>1299</v>
      </c>
      <c r="M758" t="s">
        <v>24</v>
      </c>
      <c r="N758">
        <v>6</v>
      </c>
      <c r="O758" t="s">
        <v>25</v>
      </c>
      <c r="P758" t="s">
        <v>42</v>
      </c>
      <c r="Q758" t="s">
        <v>44</v>
      </c>
      <c r="R758" t="s">
        <v>47</v>
      </c>
      <c r="S758" s="2">
        <v>216.5</v>
      </c>
      <c r="T758" s="2">
        <v>2598</v>
      </c>
      <c r="U758" t="str">
        <f>IF(AND(Table1[[#This Row],[Credit_Category]]="High (5K-10K)", Table1[[#This Row],[Duration_Group]]="Long-term (&gt;24m)", Table1[[#This Row],[Purpose_Category]]="Low"), "High Risk", "Normal")</f>
        <v>Normal</v>
      </c>
      <c r="V75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2.2989999999999999</v>
      </c>
      <c r="W758" t="str">
        <f>IF(Table1[[#This Row],[Risk_Score]]&lt;=4,"Low Risk",IF(Table1[[#This Row],[Risk_Score]]&lt;=8,"Medium Risk",IF(Table1[[#This Row],[Risk_Score]]&lt;=12,"High Risk","Very High Risk")))</f>
        <v>Low Risk</v>
      </c>
    </row>
    <row r="759" spans="1:23" x14ac:dyDescent="0.2">
      <c r="A759" s="2">
        <v>758</v>
      </c>
      <c r="B759">
        <v>39</v>
      </c>
      <c r="C759" t="s">
        <v>36</v>
      </c>
      <c r="D759" t="s">
        <v>18</v>
      </c>
      <c r="E759">
        <v>2</v>
      </c>
      <c r="F759" t="s">
        <v>27</v>
      </c>
      <c r="G759" t="s">
        <v>40</v>
      </c>
      <c r="H759" t="s">
        <v>20</v>
      </c>
      <c r="I759" t="str">
        <f>IF(Table1[[#This Row],[Saving_Account]]="NA", "No", "Yes")</f>
        <v>No</v>
      </c>
      <c r="J759" t="s">
        <v>50</v>
      </c>
      <c r="K759" t="str">
        <f>IF(Table1[[#This Row],[Checking_Account]]="NA", "No", "Yes")</f>
        <v>Yes</v>
      </c>
      <c r="L759" s="2">
        <v>1271</v>
      </c>
      <c r="M759" t="s">
        <v>24</v>
      </c>
      <c r="N759">
        <v>15</v>
      </c>
      <c r="O759" t="s">
        <v>43</v>
      </c>
      <c r="P759" t="s">
        <v>22</v>
      </c>
      <c r="Q759" t="s">
        <v>28</v>
      </c>
      <c r="R759" t="s">
        <v>47</v>
      </c>
      <c r="S759" s="2">
        <v>84.73</v>
      </c>
      <c r="T759" s="2">
        <v>1016.8</v>
      </c>
      <c r="U759" t="str">
        <f>IF(AND(Table1[[#This Row],[Credit_Category]]="High (5K-10K)", Table1[[#This Row],[Duration_Group]]="Long-term (&gt;24m)", Table1[[#This Row],[Purpose_Category]]="Low"), "High Risk", "Normal")</f>
        <v>Normal</v>
      </c>
      <c r="V75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1.7709999999999999</v>
      </c>
      <c r="W759" t="str">
        <f>IF(Table1[[#This Row],[Risk_Score]]&lt;=4,"Low Risk",IF(Table1[[#This Row],[Risk_Score]]&lt;=8,"Medium Risk",IF(Table1[[#This Row],[Risk_Score]]&lt;=12,"High Risk","Very High Risk")))</f>
        <v>Low Risk</v>
      </c>
    </row>
    <row r="760" spans="1:23" x14ac:dyDescent="0.2">
      <c r="A760" s="2">
        <v>759</v>
      </c>
      <c r="B760">
        <v>31</v>
      </c>
      <c r="C760" t="s">
        <v>45</v>
      </c>
      <c r="D760" t="s">
        <v>18</v>
      </c>
      <c r="E760">
        <v>2</v>
      </c>
      <c r="F760" t="s">
        <v>27</v>
      </c>
      <c r="G760" t="s">
        <v>19</v>
      </c>
      <c r="H760" t="s">
        <v>21</v>
      </c>
      <c r="I760" t="str">
        <f>IF(Table1[[#This Row],[Saving_Account]]="NA", "No", "Yes")</f>
        <v>Yes</v>
      </c>
      <c r="J760" t="s">
        <v>20</v>
      </c>
      <c r="K760" t="str">
        <f>IF(Table1[[#This Row],[Checking_Account]]="NA", "No", "Yes")</f>
        <v>No</v>
      </c>
      <c r="L760" s="2">
        <v>1393</v>
      </c>
      <c r="M760" t="s">
        <v>24</v>
      </c>
      <c r="N760">
        <v>24</v>
      </c>
      <c r="O760" t="s">
        <v>43</v>
      </c>
      <c r="P760" t="s">
        <v>42</v>
      </c>
      <c r="Q760" t="s">
        <v>44</v>
      </c>
      <c r="R760" t="s">
        <v>26</v>
      </c>
      <c r="S760" s="2">
        <v>58.04</v>
      </c>
      <c r="T760" s="2">
        <v>696.5</v>
      </c>
      <c r="U760" t="str">
        <f>IF(AND(Table1[[#This Row],[Credit_Category]]="High (5K-10K)", Table1[[#This Row],[Duration_Group]]="Long-term (&gt;24m)", Table1[[#This Row],[Purpose_Category]]="Low"), "High Risk", "Normal")</f>
        <v>Normal</v>
      </c>
      <c r="V76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3.8929999999999998</v>
      </c>
      <c r="W760" t="str">
        <f>IF(Table1[[#This Row],[Risk_Score]]&lt;=4,"Low Risk",IF(Table1[[#This Row],[Risk_Score]]&lt;=8,"Medium Risk",IF(Table1[[#This Row],[Risk_Score]]&lt;=12,"High Risk","Very High Risk")))</f>
        <v>Low Risk</v>
      </c>
    </row>
    <row r="761" spans="1:23" x14ac:dyDescent="0.2">
      <c r="A761" s="2">
        <v>760</v>
      </c>
      <c r="B761">
        <v>35</v>
      </c>
      <c r="C761" t="s">
        <v>45</v>
      </c>
      <c r="D761" t="s">
        <v>18</v>
      </c>
      <c r="E761">
        <v>2</v>
      </c>
      <c r="F761" t="s">
        <v>27</v>
      </c>
      <c r="G761" t="s">
        <v>19</v>
      </c>
      <c r="H761" t="s">
        <v>21</v>
      </c>
      <c r="I761" t="str">
        <f>IF(Table1[[#This Row],[Saving_Account]]="NA", "No", "Yes")</f>
        <v>Yes</v>
      </c>
      <c r="J761" t="s">
        <v>21</v>
      </c>
      <c r="K761" t="str">
        <f>IF(Table1[[#This Row],[Checking_Account]]="NA", "No", "Yes")</f>
        <v>Yes</v>
      </c>
      <c r="L761" s="2">
        <v>691</v>
      </c>
      <c r="M761" t="s">
        <v>24</v>
      </c>
      <c r="N761">
        <v>12</v>
      </c>
      <c r="O761" t="s">
        <v>25</v>
      </c>
      <c r="P761" t="s">
        <v>42</v>
      </c>
      <c r="Q761" t="s">
        <v>44</v>
      </c>
      <c r="R761" t="s">
        <v>26</v>
      </c>
      <c r="S761" s="2">
        <v>57.58</v>
      </c>
      <c r="T761" s="2">
        <v>691</v>
      </c>
      <c r="U761" t="str">
        <f>IF(AND(Table1[[#This Row],[Credit_Category]]="High (5K-10K)", Table1[[#This Row],[Duration_Group]]="Long-term (&gt;24m)", Table1[[#This Row],[Purpose_Category]]="Low"), "High Risk", "Normal")</f>
        <v>Normal</v>
      </c>
      <c r="V76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3.1909999999999998</v>
      </c>
      <c r="W761" t="str">
        <f>IF(Table1[[#This Row],[Risk_Score]]&lt;=4,"Low Risk",IF(Table1[[#This Row],[Risk_Score]]&lt;=8,"Medium Risk",IF(Table1[[#This Row],[Risk_Score]]&lt;=12,"High Risk","Very High Risk")))</f>
        <v>Low Risk</v>
      </c>
    </row>
    <row r="762" spans="1:23" x14ac:dyDescent="0.2">
      <c r="A762" s="2">
        <v>761</v>
      </c>
      <c r="B762">
        <v>59</v>
      </c>
      <c r="C762" t="s">
        <v>23</v>
      </c>
      <c r="D762" t="s">
        <v>29</v>
      </c>
      <c r="E762">
        <v>2</v>
      </c>
      <c r="F762" t="s">
        <v>27</v>
      </c>
      <c r="G762" t="s">
        <v>19</v>
      </c>
      <c r="H762" t="s">
        <v>20</v>
      </c>
      <c r="I762" t="str">
        <f>IF(Table1[[#This Row],[Saving_Account]]="NA", "No", "Yes")</f>
        <v>No</v>
      </c>
      <c r="J762" t="s">
        <v>20</v>
      </c>
      <c r="K762" t="str">
        <f>IF(Table1[[#This Row],[Checking_Account]]="NA", "No", "Yes")</f>
        <v>No</v>
      </c>
      <c r="L762" s="2">
        <v>5045</v>
      </c>
      <c r="M762" t="s">
        <v>32</v>
      </c>
      <c r="N762">
        <v>15</v>
      </c>
      <c r="O762" t="s">
        <v>43</v>
      </c>
      <c r="P762" t="s">
        <v>42</v>
      </c>
      <c r="Q762" t="s">
        <v>44</v>
      </c>
      <c r="R762" t="s">
        <v>20</v>
      </c>
      <c r="S762" s="2">
        <v>336.33</v>
      </c>
      <c r="T762" s="2">
        <v>4036</v>
      </c>
      <c r="U762" t="str">
        <f>IF(AND(Table1[[#This Row],[Credit_Category]]="High (5K-10K)", Table1[[#This Row],[Duration_Group]]="Long-term (&gt;24m)", Table1[[#This Row],[Purpose_Category]]="Low"), "High Risk", "Normal")</f>
        <v>Normal</v>
      </c>
      <c r="V76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8.5449999999999999</v>
      </c>
      <c r="W762" t="str">
        <f>IF(Table1[[#This Row],[Risk_Score]]&lt;=4,"Low Risk",IF(Table1[[#This Row],[Risk_Score]]&lt;=8,"Medium Risk",IF(Table1[[#This Row],[Risk_Score]]&lt;=12,"High Risk","Very High Risk")))</f>
        <v>High Risk</v>
      </c>
    </row>
    <row r="763" spans="1:23" x14ac:dyDescent="0.2">
      <c r="A763" s="2">
        <v>762</v>
      </c>
      <c r="B763">
        <v>24</v>
      </c>
      <c r="C763" t="s">
        <v>31</v>
      </c>
      <c r="D763" t="s">
        <v>29</v>
      </c>
      <c r="E763">
        <v>2</v>
      </c>
      <c r="F763" t="s">
        <v>27</v>
      </c>
      <c r="G763" t="s">
        <v>48</v>
      </c>
      <c r="H763" t="s">
        <v>21</v>
      </c>
      <c r="I763" t="str">
        <f>IF(Table1[[#This Row],[Saving_Account]]="NA", "No", "Yes")</f>
        <v>Yes</v>
      </c>
      <c r="J763" t="s">
        <v>21</v>
      </c>
      <c r="K763" t="str">
        <f>IF(Table1[[#This Row],[Checking_Account]]="NA", "No", "Yes")</f>
        <v>Yes</v>
      </c>
      <c r="L763" s="2">
        <v>2124</v>
      </c>
      <c r="M763" t="s">
        <v>37</v>
      </c>
      <c r="N763">
        <v>18</v>
      </c>
      <c r="O763" t="s">
        <v>43</v>
      </c>
      <c r="P763" t="s">
        <v>41</v>
      </c>
      <c r="Q763" t="s">
        <v>28</v>
      </c>
      <c r="R763" t="s">
        <v>26</v>
      </c>
      <c r="S763" s="2">
        <v>118</v>
      </c>
      <c r="T763" s="2">
        <v>1416</v>
      </c>
      <c r="U763" t="str">
        <f>IF(AND(Table1[[#This Row],[Credit_Category]]="High (5K-10K)", Table1[[#This Row],[Duration_Group]]="Long-term (&gt;24m)", Table1[[#This Row],[Purpose_Category]]="Low"), "High Risk", "Normal")</f>
        <v>Normal</v>
      </c>
      <c r="V76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6.1240000000000006</v>
      </c>
      <c r="W763" t="str">
        <f>IF(Table1[[#This Row],[Risk_Score]]&lt;=4,"Low Risk",IF(Table1[[#This Row],[Risk_Score]]&lt;=8,"Medium Risk",IF(Table1[[#This Row],[Risk_Score]]&lt;=12,"High Risk","Very High Risk")))</f>
        <v>Medium Risk</v>
      </c>
    </row>
    <row r="764" spans="1:23" x14ac:dyDescent="0.2">
      <c r="A764" s="2">
        <v>763</v>
      </c>
      <c r="B764">
        <v>24</v>
      </c>
      <c r="C764" t="s">
        <v>31</v>
      </c>
      <c r="D764" t="s">
        <v>18</v>
      </c>
      <c r="E764">
        <v>1</v>
      </c>
      <c r="F764" t="s">
        <v>38</v>
      </c>
      <c r="G764" t="s">
        <v>19</v>
      </c>
      <c r="H764" t="s">
        <v>21</v>
      </c>
      <c r="I764" t="str">
        <f>IF(Table1[[#This Row],[Saving_Account]]="NA", "No", "Yes")</f>
        <v>Yes</v>
      </c>
      <c r="J764" t="s">
        <v>21</v>
      </c>
      <c r="K764" t="str">
        <f>IF(Table1[[#This Row],[Checking_Account]]="NA", "No", "Yes")</f>
        <v>Yes</v>
      </c>
      <c r="L764" s="2">
        <v>2214</v>
      </c>
      <c r="M764" t="s">
        <v>37</v>
      </c>
      <c r="N764">
        <v>12</v>
      </c>
      <c r="O764" t="s">
        <v>25</v>
      </c>
      <c r="P764" t="s">
        <v>22</v>
      </c>
      <c r="Q764" t="s">
        <v>28</v>
      </c>
      <c r="R764" t="s">
        <v>26</v>
      </c>
      <c r="S764" s="2">
        <v>184.5</v>
      </c>
      <c r="T764" s="2">
        <v>2214</v>
      </c>
      <c r="U764" t="str">
        <f>IF(AND(Table1[[#This Row],[Credit_Category]]="High (5K-10K)", Table1[[#This Row],[Duration_Group]]="Long-term (&gt;24m)", Table1[[#This Row],[Purpose_Category]]="Low"), "High Risk", "Normal")</f>
        <v>Normal</v>
      </c>
      <c r="V76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5.7140000000000004</v>
      </c>
      <c r="W764" t="str">
        <f>IF(Table1[[#This Row],[Risk_Score]]&lt;=4,"Low Risk",IF(Table1[[#This Row],[Risk_Score]]&lt;=8,"Medium Risk",IF(Table1[[#This Row],[Risk_Score]]&lt;=12,"High Risk","Very High Risk")))</f>
        <v>Medium Risk</v>
      </c>
    </row>
    <row r="765" spans="1:23" x14ac:dyDescent="0.2">
      <c r="A765" s="2">
        <v>764</v>
      </c>
      <c r="B765">
        <v>30</v>
      </c>
      <c r="C765" t="s">
        <v>45</v>
      </c>
      <c r="D765" t="s">
        <v>18</v>
      </c>
      <c r="E765">
        <v>3</v>
      </c>
      <c r="F765" t="s">
        <v>49</v>
      </c>
      <c r="G765" t="s">
        <v>40</v>
      </c>
      <c r="H765" t="s">
        <v>20</v>
      </c>
      <c r="I765" t="str">
        <f>IF(Table1[[#This Row],[Saving_Account]]="NA", "No", "Yes")</f>
        <v>No</v>
      </c>
      <c r="J765" t="s">
        <v>20</v>
      </c>
      <c r="K765" t="str">
        <f>IF(Table1[[#This Row],[Checking_Account]]="NA", "No", "Yes")</f>
        <v>No</v>
      </c>
      <c r="L765" s="2">
        <v>12680</v>
      </c>
      <c r="M765" t="s">
        <v>53</v>
      </c>
      <c r="N765">
        <v>21</v>
      </c>
      <c r="O765" t="s">
        <v>43</v>
      </c>
      <c r="P765" t="s">
        <v>42</v>
      </c>
      <c r="Q765" t="s">
        <v>44</v>
      </c>
      <c r="R765" t="s">
        <v>20</v>
      </c>
      <c r="S765" s="2">
        <v>603.80999999999995</v>
      </c>
      <c r="T765" s="2">
        <v>7245.71</v>
      </c>
      <c r="U765" t="str">
        <f>IF(AND(Table1[[#This Row],[Credit_Category]]="High (5K-10K)", Table1[[#This Row],[Duration_Group]]="Long-term (&gt;24m)", Table1[[#This Row],[Purpose_Category]]="Low"), "High Risk", "Normal")</f>
        <v>Normal</v>
      </c>
      <c r="V76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15.68</v>
      </c>
      <c r="W765" t="str">
        <f>IF(Table1[[#This Row],[Risk_Score]]&lt;=4,"Low Risk",IF(Table1[[#This Row],[Risk_Score]]&lt;=8,"Medium Risk",IF(Table1[[#This Row],[Risk_Score]]&lt;=12,"High Risk","Very High Risk")))</f>
        <v>Very High Risk</v>
      </c>
    </row>
    <row r="766" spans="1:23" x14ac:dyDescent="0.2">
      <c r="A766" s="2">
        <v>765</v>
      </c>
      <c r="B766">
        <v>27</v>
      </c>
      <c r="C766" t="s">
        <v>45</v>
      </c>
      <c r="D766" t="s">
        <v>18</v>
      </c>
      <c r="E766">
        <v>2</v>
      </c>
      <c r="F766" t="s">
        <v>27</v>
      </c>
      <c r="G766" t="s">
        <v>19</v>
      </c>
      <c r="H766" t="s">
        <v>30</v>
      </c>
      <c r="I766" t="str">
        <f>IF(Table1[[#This Row],[Saving_Account]]="NA", "No", "Yes")</f>
        <v>Yes</v>
      </c>
      <c r="J766" t="s">
        <v>20</v>
      </c>
      <c r="K766" t="str">
        <f>IF(Table1[[#This Row],[Checking_Account]]="NA", "No", "Yes")</f>
        <v>No</v>
      </c>
      <c r="L766" s="2">
        <v>2463</v>
      </c>
      <c r="M766" t="s">
        <v>37</v>
      </c>
      <c r="N766">
        <v>24</v>
      </c>
      <c r="O766" t="s">
        <v>43</v>
      </c>
      <c r="P766" t="s">
        <v>42</v>
      </c>
      <c r="Q766" t="s">
        <v>44</v>
      </c>
      <c r="R766" t="s">
        <v>34</v>
      </c>
      <c r="S766" s="2">
        <v>102.63</v>
      </c>
      <c r="T766" s="2">
        <v>1231.5</v>
      </c>
      <c r="U766" t="str">
        <f>IF(AND(Table1[[#This Row],[Credit_Category]]="High (5K-10K)", Table1[[#This Row],[Duration_Group]]="Long-term (&gt;24m)", Table1[[#This Row],[Purpose_Category]]="Low"), "High Risk", "Normal")</f>
        <v>Normal</v>
      </c>
      <c r="V76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3.9630000000000001</v>
      </c>
      <c r="W766" t="str">
        <f>IF(Table1[[#This Row],[Risk_Score]]&lt;=4,"Low Risk",IF(Table1[[#This Row],[Risk_Score]]&lt;=8,"Medium Risk",IF(Table1[[#This Row],[Risk_Score]]&lt;=12,"High Risk","Very High Risk")))</f>
        <v>Low Risk</v>
      </c>
    </row>
    <row r="767" spans="1:23" x14ac:dyDescent="0.2">
      <c r="A767" s="2">
        <v>766</v>
      </c>
      <c r="B767">
        <v>40</v>
      </c>
      <c r="C767" t="s">
        <v>36</v>
      </c>
      <c r="D767" t="s">
        <v>18</v>
      </c>
      <c r="E767">
        <v>1</v>
      </c>
      <c r="F767" t="s">
        <v>38</v>
      </c>
      <c r="G767" t="s">
        <v>19</v>
      </c>
      <c r="H767" t="s">
        <v>21</v>
      </c>
      <c r="I767" t="str">
        <f>IF(Table1[[#This Row],[Saving_Account]]="NA", "No", "Yes")</f>
        <v>Yes</v>
      </c>
      <c r="J767" t="s">
        <v>30</v>
      </c>
      <c r="K767" t="str">
        <f>IF(Table1[[#This Row],[Checking_Account]]="NA", "No", "Yes")</f>
        <v>Yes</v>
      </c>
      <c r="L767" s="2">
        <v>1155</v>
      </c>
      <c r="M767" t="s">
        <v>24</v>
      </c>
      <c r="N767">
        <v>12</v>
      </c>
      <c r="O767" t="s">
        <v>25</v>
      </c>
      <c r="P767" t="s">
        <v>22</v>
      </c>
      <c r="Q767" t="s">
        <v>28</v>
      </c>
      <c r="R767" t="s">
        <v>34</v>
      </c>
      <c r="S767" s="2">
        <v>96.25</v>
      </c>
      <c r="T767" s="2">
        <v>1155</v>
      </c>
      <c r="U767" t="str">
        <f>IF(AND(Table1[[#This Row],[Credit_Category]]="High (5K-10K)", Table1[[#This Row],[Duration_Group]]="Long-term (&gt;24m)", Table1[[#This Row],[Purpose_Category]]="Low"), "High Risk", "Normal")</f>
        <v>Normal</v>
      </c>
      <c r="V76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2.1550000000000002</v>
      </c>
      <c r="W767" t="str">
        <f>IF(Table1[[#This Row],[Risk_Score]]&lt;=4,"Low Risk",IF(Table1[[#This Row],[Risk_Score]]&lt;=8,"Medium Risk",IF(Table1[[#This Row],[Risk_Score]]&lt;=12,"High Risk","Very High Risk")))</f>
        <v>Low Risk</v>
      </c>
    </row>
    <row r="768" spans="1:23" x14ac:dyDescent="0.2">
      <c r="A768" s="2">
        <v>767</v>
      </c>
      <c r="B768">
        <v>31</v>
      </c>
      <c r="C768" t="s">
        <v>45</v>
      </c>
      <c r="D768" t="s">
        <v>18</v>
      </c>
      <c r="E768">
        <v>1</v>
      </c>
      <c r="F768" t="s">
        <v>38</v>
      </c>
      <c r="G768" t="s">
        <v>19</v>
      </c>
      <c r="H768" t="s">
        <v>21</v>
      </c>
      <c r="I768" t="str">
        <f>IF(Table1[[#This Row],[Saving_Account]]="NA", "No", "Yes")</f>
        <v>Yes</v>
      </c>
      <c r="J768" t="s">
        <v>21</v>
      </c>
      <c r="K768" t="str">
        <f>IF(Table1[[#This Row],[Checking_Account]]="NA", "No", "Yes")</f>
        <v>Yes</v>
      </c>
      <c r="L768" s="2">
        <v>3108</v>
      </c>
      <c r="M768" t="s">
        <v>37</v>
      </c>
      <c r="N768">
        <v>30</v>
      </c>
      <c r="O768" t="s">
        <v>33</v>
      </c>
      <c r="P768" t="s">
        <v>41</v>
      </c>
      <c r="Q768" t="s">
        <v>28</v>
      </c>
      <c r="R768" t="s">
        <v>26</v>
      </c>
      <c r="S768" s="2">
        <v>103.6</v>
      </c>
      <c r="T768" s="2">
        <v>1243.2</v>
      </c>
      <c r="U768" t="str">
        <f>IF(AND(Table1[[#This Row],[Credit_Category]]="High (5K-10K)", Table1[[#This Row],[Duration_Group]]="Long-term (&gt;24m)", Table1[[#This Row],[Purpose_Category]]="Low"), "High Risk", "Normal")</f>
        <v>Normal</v>
      </c>
      <c r="V76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6.6080000000000005</v>
      </c>
      <c r="W768" t="str">
        <f>IF(Table1[[#This Row],[Risk_Score]]&lt;=4,"Low Risk",IF(Table1[[#This Row],[Risk_Score]]&lt;=8,"Medium Risk",IF(Table1[[#This Row],[Risk_Score]]&lt;=12,"High Risk","Very High Risk")))</f>
        <v>Medium Risk</v>
      </c>
    </row>
    <row r="769" spans="1:23" x14ac:dyDescent="0.2">
      <c r="A769" s="2">
        <v>768</v>
      </c>
      <c r="B769">
        <v>31</v>
      </c>
      <c r="C769" t="s">
        <v>45</v>
      </c>
      <c r="D769" t="s">
        <v>29</v>
      </c>
      <c r="E769">
        <v>2</v>
      </c>
      <c r="F769" t="s">
        <v>27</v>
      </c>
      <c r="G769" t="s">
        <v>48</v>
      </c>
      <c r="H769" t="s">
        <v>20</v>
      </c>
      <c r="I769" t="str">
        <f>IF(Table1[[#This Row],[Saving_Account]]="NA", "No", "Yes")</f>
        <v>No</v>
      </c>
      <c r="J769" t="s">
        <v>20</v>
      </c>
      <c r="K769" t="str">
        <f>IF(Table1[[#This Row],[Checking_Account]]="NA", "No", "Yes")</f>
        <v>No</v>
      </c>
      <c r="L769" s="2">
        <v>2901</v>
      </c>
      <c r="M769" t="s">
        <v>37</v>
      </c>
      <c r="N769">
        <v>10</v>
      </c>
      <c r="O769" t="s">
        <v>25</v>
      </c>
      <c r="P769" t="s">
        <v>42</v>
      </c>
      <c r="Q769" t="s">
        <v>44</v>
      </c>
      <c r="R769" t="s">
        <v>20</v>
      </c>
      <c r="S769" s="2">
        <v>290.10000000000002</v>
      </c>
      <c r="T769" s="2">
        <v>3481.2</v>
      </c>
      <c r="U769" t="str">
        <f>IF(AND(Table1[[#This Row],[Credit_Category]]="High (5K-10K)", Table1[[#This Row],[Duration_Group]]="Long-term (&gt;24m)", Table1[[#This Row],[Purpose_Category]]="Low"), "High Risk", "Normal")</f>
        <v>Normal</v>
      </c>
      <c r="V76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6.4009999999999998</v>
      </c>
      <c r="W769" t="str">
        <f>IF(Table1[[#This Row],[Risk_Score]]&lt;=4,"Low Risk",IF(Table1[[#This Row],[Risk_Score]]&lt;=8,"Medium Risk",IF(Table1[[#This Row],[Risk_Score]]&lt;=12,"High Risk","Very High Risk")))</f>
        <v>Medium Risk</v>
      </c>
    </row>
    <row r="770" spans="1:23" x14ac:dyDescent="0.2">
      <c r="A770" s="2">
        <v>769</v>
      </c>
      <c r="B770">
        <v>28</v>
      </c>
      <c r="C770" t="s">
        <v>45</v>
      </c>
      <c r="D770" t="s">
        <v>18</v>
      </c>
      <c r="E770">
        <v>2</v>
      </c>
      <c r="F770" t="s">
        <v>27</v>
      </c>
      <c r="G770" t="s">
        <v>48</v>
      </c>
      <c r="H770" t="s">
        <v>21</v>
      </c>
      <c r="I770" t="str">
        <f>IF(Table1[[#This Row],[Saving_Account]]="NA", "No", "Yes")</f>
        <v>Yes</v>
      </c>
      <c r="J770" t="s">
        <v>30</v>
      </c>
      <c r="K770" t="str">
        <f>IF(Table1[[#This Row],[Checking_Account]]="NA", "No", "Yes")</f>
        <v>Yes</v>
      </c>
      <c r="L770" s="2">
        <v>3617</v>
      </c>
      <c r="M770" t="s">
        <v>37</v>
      </c>
      <c r="N770">
        <v>12</v>
      </c>
      <c r="O770" t="s">
        <v>25</v>
      </c>
      <c r="P770" t="s">
        <v>41</v>
      </c>
      <c r="Q770" t="s">
        <v>28</v>
      </c>
      <c r="R770" t="s">
        <v>34</v>
      </c>
      <c r="S770" s="2">
        <v>301.42</v>
      </c>
      <c r="T770" s="2">
        <v>3617</v>
      </c>
      <c r="U770" t="str">
        <f>IF(AND(Table1[[#This Row],[Credit_Category]]="High (5K-10K)", Table1[[#This Row],[Duration_Group]]="Long-term (&gt;24m)", Table1[[#This Row],[Purpose_Category]]="Low"), "High Risk", "Normal")</f>
        <v>Normal</v>
      </c>
      <c r="V77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5.117</v>
      </c>
      <c r="W770" t="str">
        <f>IF(Table1[[#This Row],[Risk_Score]]&lt;=4,"Low Risk",IF(Table1[[#This Row],[Risk_Score]]&lt;=8,"Medium Risk",IF(Table1[[#This Row],[Risk_Score]]&lt;=12,"High Risk","Very High Risk")))</f>
        <v>Medium Risk</v>
      </c>
    </row>
    <row r="771" spans="1:23" x14ac:dyDescent="0.2">
      <c r="A771" s="2">
        <v>770</v>
      </c>
      <c r="B771">
        <v>63</v>
      </c>
      <c r="C771" t="s">
        <v>23</v>
      </c>
      <c r="D771" t="s">
        <v>18</v>
      </c>
      <c r="E771">
        <v>1</v>
      </c>
      <c r="F771" t="s">
        <v>38</v>
      </c>
      <c r="G771" t="s">
        <v>19</v>
      </c>
      <c r="H771" t="s">
        <v>21</v>
      </c>
      <c r="I771" t="str">
        <f>IF(Table1[[#This Row],[Saving_Account]]="NA", "No", "Yes")</f>
        <v>Yes</v>
      </c>
      <c r="J771" t="s">
        <v>20</v>
      </c>
      <c r="K771" t="str">
        <f>IF(Table1[[#This Row],[Checking_Account]]="NA", "No", "Yes")</f>
        <v>No</v>
      </c>
      <c r="L771" s="2">
        <v>1655</v>
      </c>
      <c r="M771" t="s">
        <v>24</v>
      </c>
      <c r="N771">
        <v>12</v>
      </c>
      <c r="O771" t="s">
        <v>25</v>
      </c>
      <c r="P771" t="s">
        <v>22</v>
      </c>
      <c r="Q771" t="s">
        <v>28</v>
      </c>
      <c r="R771" t="s">
        <v>26</v>
      </c>
      <c r="S771" s="2">
        <v>137.91999999999999</v>
      </c>
      <c r="T771" s="2">
        <v>1655</v>
      </c>
      <c r="U771" t="str">
        <f>IF(AND(Table1[[#This Row],[Credit_Category]]="High (5K-10K)", Table1[[#This Row],[Duration_Group]]="Long-term (&gt;24m)", Table1[[#This Row],[Purpose_Category]]="Low"), "High Risk", "Normal")</f>
        <v>Normal</v>
      </c>
      <c r="V77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3.6550000000000002</v>
      </c>
      <c r="W771" t="str">
        <f>IF(Table1[[#This Row],[Risk_Score]]&lt;=4,"Low Risk",IF(Table1[[#This Row],[Risk_Score]]&lt;=8,"Medium Risk",IF(Table1[[#This Row],[Risk_Score]]&lt;=12,"High Risk","Very High Risk")))</f>
        <v>Low Risk</v>
      </c>
    </row>
    <row r="772" spans="1:23" x14ac:dyDescent="0.2">
      <c r="A772" s="2">
        <v>771</v>
      </c>
      <c r="B772">
        <v>26</v>
      </c>
      <c r="C772" t="s">
        <v>45</v>
      </c>
      <c r="D772" t="s">
        <v>29</v>
      </c>
      <c r="E772">
        <v>2</v>
      </c>
      <c r="F772" t="s">
        <v>27</v>
      </c>
      <c r="G772" t="s">
        <v>48</v>
      </c>
      <c r="H772" t="s">
        <v>20</v>
      </c>
      <c r="I772" t="str">
        <f>IF(Table1[[#This Row],[Saving_Account]]="NA", "No", "Yes")</f>
        <v>No</v>
      </c>
      <c r="J772" t="s">
        <v>21</v>
      </c>
      <c r="K772" t="str">
        <f>IF(Table1[[#This Row],[Checking_Account]]="NA", "No", "Yes")</f>
        <v>Yes</v>
      </c>
      <c r="L772" s="2">
        <v>2812</v>
      </c>
      <c r="M772" t="s">
        <v>37</v>
      </c>
      <c r="N772">
        <v>24</v>
      </c>
      <c r="O772" t="s">
        <v>43</v>
      </c>
      <c r="P772" t="s">
        <v>42</v>
      </c>
      <c r="Q772" t="s">
        <v>44</v>
      </c>
      <c r="R772" t="s">
        <v>26</v>
      </c>
      <c r="S772" s="2">
        <v>117.17</v>
      </c>
      <c r="T772" s="2">
        <v>1406</v>
      </c>
      <c r="U772" t="str">
        <f>IF(AND(Table1[[#This Row],[Credit_Category]]="High (5K-10K)", Table1[[#This Row],[Duration_Group]]="Long-term (&gt;24m)", Table1[[#This Row],[Purpose_Category]]="Low"), "High Risk", "Normal")</f>
        <v>Normal</v>
      </c>
      <c r="V77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5.3119999999999994</v>
      </c>
      <c r="W772" t="str">
        <f>IF(Table1[[#This Row],[Risk_Score]]&lt;=4,"Low Risk",IF(Table1[[#This Row],[Risk_Score]]&lt;=8,"Medium Risk",IF(Table1[[#This Row],[Risk_Score]]&lt;=12,"High Risk","Very High Risk")))</f>
        <v>Medium Risk</v>
      </c>
    </row>
    <row r="773" spans="1:23" x14ac:dyDescent="0.2">
      <c r="A773" s="2">
        <v>772</v>
      </c>
      <c r="B773">
        <v>25</v>
      </c>
      <c r="C773" t="s">
        <v>31</v>
      </c>
      <c r="D773" t="s">
        <v>29</v>
      </c>
      <c r="E773">
        <v>3</v>
      </c>
      <c r="F773" t="s">
        <v>49</v>
      </c>
      <c r="G773" t="s">
        <v>19</v>
      </c>
      <c r="H773" t="s">
        <v>21</v>
      </c>
      <c r="I773" t="str">
        <f>IF(Table1[[#This Row],[Saving_Account]]="NA", "No", "Yes")</f>
        <v>Yes</v>
      </c>
      <c r="J773" t="s">
        <v>21</v>
      </c>
      <c r="K773" t="str">
        <f>IF(Table1[[#This Row],[Checking_Account]]="NA", "No", "Yes")</f>
        <v>Yes</v>
      </c>
      <c r="L773" s="2">
        <v>8065</v>
      </c>
      <c r="M773" t="s">
        <v>32</v>
      </c>
      <c r="N773">
        <v>36</v>
      </c>
      <c r="O773" t="s">
        <v>33</v>
      </c>
      <c r="P773" t="s">
        <v>35</v>
      </c>
      <c r="Q773" t="s">
        <v>39</v>
      </c>
      <c r="R773" t="s">
        <v>26</v>
      </c>
      <c r="S773" s="2">
        <v>224.03</v>
      </c>
      <c r="T773" s="2">
        <v>2688.33</v>
      </c>
      <c r="U773" t="str">
        <f>IF(AND(Table1[[#This Row],[Credit_Category]]="High (5K-10K)", Table1[[#This Row],[Duration_Group]]="Long-term (&gt;24m)", Table1[[#This Row],[Purpose_Category]]="Low"), "High Risk", "Normal")</f>
        <v>Normal</v>
      </c>
      <c r="V77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12.065</v>
      </c>
      <c r="W773" t="str">
        <f>IF(Table1[[#This Row],[Risk_Score]]&lt;=4,"Low Risk",IF(Table1[[#This Row],[Risk_Score]]&lt;=8,"Medium Risk",IF(Table1[[#This Row],[Risk_Score]]&lt;=12,"High Risk","Very High Risk")))</f>
        <v>Very High Risk</v>
      </c>
    </row>
    <row r="774" spans="1:23" x14ac:dyDescent="0.2">
      <c r="A774" s="2">
        <v>773</v>
      </c>
      <c r="B774">
        <v>36</v>
      </c>
      <c r="C774" t="s">
        <v>36</v>
      </c>
      <c r="D774" t="s">
        <v>18</v>
      </c>
      <c r="E774">
        <v>3</v>
      </c>
      <c r="F774" t="s">
        <v>49</v>
      </c>
      <c r="G774" t="s">
        <v>19</v>
      </c>
      <c r="H774" t="s">
        <v>21</v>
      </c>
      <c r="I774" t="str">
        <f>IF(Table1[[#This Row],[Saving_Account]]="NA", "No", "Yes")</f>
        <v>Yes</v>
      </c>
      <c r="J774" t="s">
        <v>20</v>
      </c>
      <c r="K774" t="str">
        <f>IF(Table1[[#This Row],[Checking_Account]]="NA", "No", "Yes")</f>
        <v>No</v>
      </c>
      <c r="L774" s="2">
        <v>3275</v>
      </c>
      <c r="M774" t="s">
        <v>37</v>
      </c>
      <c r="N774">
        <v>21</v>
      </c>
      <c r="O774" t="s">
        <v>43</v>
      </c>
      <c r="P774" t="s">
        <v>42</v>
      </c>
      <c r="Q774" t="s">
        <v>44</v>
      </c>
      <c r="R774" t="s">
        <v>26</v>
      </c>
      <c r="S774" s="2">
        <v>155.94999999999999</v>
      </c>
      <c r="T774" s="2">
        <v>1871.43</v>
      </c>
      <c r="U774" t="str">
        <f>IF(AND(Table1[[#This Row],[Credit_Category]]="High (5K-10K)", Table1[[#This Row],[Duration_Group]]="Long-term (&gt;24m)", Table1[[#This Row],[Purpose_Category]]="Low"), "High Risk", "Normal")</f>
        <v>Normal</v>
      </c>
      <c r="V77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5.2750000000000004</v>
      </c>
      <c r="W774" t="str">
        <f>IF(Table1[[#This Row],[Risk_Score]]&lt;=4,"Low Risk",IF(Table1[[#This Row],[Risk_Score]]&lt;=8,"Medium Risk",IF(Table1[[#This Row],[Risk_Score]]&lt;=12,"High Risk","Very High Risk")))</f>
        <v>Medium Risk</v>
      </c>
    </row>
    <row r="775" spans="1:23" x14ac:dyDescent="0.2">
      <c r="A775" s="2">
        <v>774</v>
      </c>
      <c r="B775">
        <v>52</v>
      </c>
      <c r="C775" t="s">
        <v>23</v>
      </c>
      <c r="D775" t="s">
        <v>18</v>
      </c>
      <c r="E775">
        <v>2</v>
      </c>
      <c r="F775" t="s">
        <v>27</v>
      </c>
      <c r="G775" t="s">
        <v>19</v>
      </c>
      <c r="H775" t="s">
        <v>30</v>
      </c>
      <c r="I775" t="str">
        <f>IF(Table1[[#This Row],[Saving_Account]]="NA", "No", "Yes")</f>
        <v>Yes</v>
      </c>
      <c r="J775" t="s">
        <v>20</v>
      </c>
      <c r="K775" t="str">
        <f>IF(Table1[[#This Row],[Checking_Account]]="NA", "No", "Yes")</f>
        <v>No</v>
      </c>
      <c r="L775" s="2">
        <v>2223</v>
      </c>
      <c r="M775" t="s">
        <v>37</v>
      </c>
      <c r="N775">
        <v>24</v>
      </c>
      <c r="O775" t="s">
        <v>43</v>
      </c>
      <c r="P775" t="s">
        <v>22</v>
      </c>
      <c r="Q775" t="s">
        <v>28</v>
      </c>
      <c r="R775" t="s">
        <v>34</v>
      </c>
      <c r="S775" s="2">
        <v>92.63</v>
      </c>
      <c r="T775" s="2">
        <v>1111.5</v>
      </c>
      <c r="U775" t="str">
        <f>IF(AND(Table1[[#This Row],[Credit_Category]]="High (5K-10K)", Table1[[#This Row],[Duration_Group]]="Long-term (&gt;24m)", Table1[[#This Row],[Purpose_Category]]="Low"), "High Risk", "Normal")</f>
        <v>Normal</v>
      </c>
      <c r="V77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3.7229999999999999</v>
      </c>
      <c r="W775" t="str">
        <f>IF(Table1[[#This Row],[Risk_Score]]&lt;=4,"Low Risk",IF(Table1[[#This Row],[Risk_Score]]&lt;=8,"Medium Risk",IF(Table1[[#This Row],[Risk_Score]]&lt;=12,"High Risk","Very High Risk")))</f>
        <v>Low Risk</v>
      </c>
    </row>
    <row r="776" spans="1:23" x14ac:dyDescent="0.2">
      <c r="A776" s="2">
        <v>775</v>
      </c>
      <c r="B776">
        <v>66</v>
      </c>
      <c r="C776" t="s">
        <v>23</v>
      </c>
      <c r="D776" t="s">
        <v>18</v>
      </c>
      <c r="E776">
        <v>0</v>
      </c>
      <c r="F776" t="s">
        <v>56</v>
      </c>
      <c r="G776" t="s">
        <v>40</v>
      </c>
      <c r="H776" t="s">
        <v>46</v>
      </c>
      <c r="I776" t="str">
        <f>IF(Table1[[#This Row],[Saving_Account]]="NA", "No", "Yes")</f>
        <v>Yes</v>
      </c>
      <c r="J776" t="s">
        <v>50</v>
      </c>
      <c r="K776" t="str">
        <f>IF(Table1[[#This Row],[Checking_Account]]="NA", "No", "Yes")</f>
        <v>Yes</v>
      </c>
      <c r="L776" s="2">
        <v>1480</v>
      </c>
      <c r="M776" t="s">
        <v>24</v>
      </c>
      <c r="N776">
        <v>12</v>
      </c>
      <c r="O776" t="s">
        <v>25</v>
      </c>
      <c r="P776" t="s">
        <v>42</v>
      </c>
      <c r="Q776" t="s">
        <v>44</v>
      </c>
      <c r="R776" t="s">
        <v>47</v>
      </c>
      <c r="S776" s="2">
        <v>123.33</v>
      </c>
      <c r="T776" s="2">
        <v>1480</v>
      </c>
      <c r="U776" t="str">
        <f>IF(AND(Table1[[#This Row],[Credit_Category]]="High (5K-10K)", Table1[[#This Row],[Duration_Group]]="Long-term (&gt;24m)", Table1[[#This Row],[Purpose_Category]]="Low"), "High Risk", "Normal")</f>
        <v>Normal</v>
      </c>
      <c r="V77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2.48</v>
      </c>
      <c r="W776" t="str">
        <f>IF(Table1[[#This Row],[Risk_Score]]&lt;=4,"Low Risk",IF(Table1[[#This Row],[Risk_Score]]&lt;=8,"Medium Risk",IF(Table1[[#This Row],[Risk_Score]]&lt;=12,"High Risk","Very High Risk")))</f>
        <v>Low Risk</v>
      </c>
    </row>
    <row r="777" spans="1:23" x14ac:dyDescent="0.2">
      <c r="A777" s="2">
        <v>776</v>
      </c>
      <c r="B777">
        <v>25</v>
      </c>
      <c r="C777" t="s">
        <v>31</v>
      </c>
      <c r="D777" t="s">
        <v>29</v>
      </c>
      <c r="E777">
        <v>2</v>
      </c>
      <c r="F777" t="s">
        <v>27</v>
      </c>
      <c r="G777" t="s">
        <v>48</v>
      </c>
      <c r="H777" t="s">
        <v>20</v>
      </c>
      <c r="I777" t="str">
        <f>IF(Table1[[#This Row],[Saving_Account]]="NA", "No", "Yes")</f>
        <v>No</v>
      </c>
      <c r="J777" t="s">
        <v>21</v>
      </c>
      <c r="K777" t="str">
        <f>IF(Table1[[#This Row],[Checking_Account]]="NA", "No", "Yes")</f>
        <v>Yes</v>
      </c>
      <c r="L777" s="2">
        <v>1371</v>
      </c>
      <c r="M777" t="s">
        <v>24</v>
      </c>
      <c r="N777">
        <v>24</v>
      </c>
      <c r="O777" t="s">
        <v>43</v>
      </c>
      <c r="P777" t="s">
        <v>42</v>
      </c>
      <c r="Q777" t="s">
        <v>44</v>
      </c>
      <c r="R777" t="s">
        <v>26</v>
      </c>
      <c r="S777" s="2">
        <v>57.13</v>
      </c>
      <c r="T777" s="2">
        <v>685.5</v>
      </c>
      <c r="U777" t="str">
        <f>IF(AND(Table1[[#This Row],[Credit_Category]]="High (5K-10K)", Table1[[#This Row],[Duration_Group]]="Long-term (&gt;24m)", Table1[[#This Row],[Purpose_Category]]="Low"), "High Risk", "Normal")</f>
        <v>Normal</v>
      </c>
      <c r="V77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3.871</v>
      </c>
      <c r="W777" t="str">
        <f>IF(Table1[[#This Row],[Risk_Score]]&lt;=4,"Low Risk",IF(Table1[[#This Row],[Risk_Score]]&lt;=8,"Medium Risk",IF(Table1[[#This Row],[Risk_Score]]&lt;=12,"High Risk","Very High Risk")))</f>
        <v>Low Risk</v>
      </c>
    </row>
    <row r="778" spans="1:23" x14ac:dyDescent="0.2">
      <c r="A778" s="2">
        <v>777</v>
      </c>
      <c r="B778">
        <v>37</v>
      </c>
      <c r="C778" t="s">
        <v>36</v>
      </c>
      <c r="D778" t="s">
        <v>18</v>
      </c>
      <c r="E778">
        <v>2</v>
      </c>
      <c r="F778" t="s">
        <v>27</v>
      </c>
      <c r="G778" t="s">
        <v>19</v>
      </c>
      <c r="H778" t="s">
        <v>21</v>
      </c>
      <c r="I778" t="str">
        <f>IF(Table1[[#This Row],[Saving_Account]]="NA", "No", "Yes")</f>
        <v>Yes</v>
      </c>
      <c r="J778" t="s">
        <v>20</v>
      </c>
      <c r="K778" t="str">
        <f>IF(Table1[[#This Row],[Checking_Account]]="NA", "No", "Yes")</f>
        <v>No</v>
      </c>
      <c r="L778" s="2">
        <v>3535</v>
      </c>
      <c r="M778" t="s">
        <v>37</v>
      </c>
      <c r="N778">
        <v>36</v>
      </c>
      <c r="O778" t="s">
        <v>33</v>
      </c>
      <c r="P778" t="s">
        <v>42</v>
      </c>
      <c r="Q778" t="s">
        <v>44</v>
      </c>
      <c r="R778" t="s">
        <v>26</v>
      </c>
      <c r="S778" s="2">
        <v>98.19</v>
      </c>
      <c r="T778" s="2">
        <v>1178.33</v>
      </c>
      <c r="U778" t="str">
        <f>IF(AND(Table1[[#This Row],[Credit_Category]]="High (5K-10K)", Table1[[#This Row],[Duration_Group]]="Long-term (&gt;24m)", Table1[[#This Row],[Purpose_Category]]="Low"), "High Risk", "Normal")</f>
        <v>Normal</v>
      </c>
      <c r="V77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7.5350000000000001</v>
      </c>
      <c r="W778" t="str">
        <f>IF(Table1[[#This Row],[Risk_Score]]&lt;=4,"Low Risk",IF(Table1[[#This Row],[Risk_Score]]&lt;=8,"Medium Risk",IF(Table1[[#This Row],[Risk_Score]]&lt;=12,"High Risk","Very High Risk")))</f>
        <v>Medium Risk</v>
      </c>
    </row>
    <row r="779" spans="1:23" x14ac:dyDescent="0.2">
      <c r="A779" s="2">
        <v>778</v>
      </c>
      <c r="B779">
        <v>25</v>
      </c>
      <c r="C779" t="s">
        <v>31</v>
      </c>
      <c r="D779" t="s">
        <v>29</v>
      </c>
      <c r="E779">
        <v>2</v>
      </c>
      <c r="F779" t="s">
        <v>27</v>
      </c>
      <c r="G779" t="s">
        <v>19</v>
      </c>
      <c r="H779" t="s">
        <v>21</v>
      </c>
      <c r="I779" t="str">
        <f>IF(Table1[[#This Row],[Saving_Account]]="NA", "No", "Yes")</f>
        <v>Yes</v>
      </c>
      <c r="J779" t="s">
        <v>21</v>
      </c>
      <c r="K779" t="str">
        <f>IF(Table1[[#This Row],[Checking_Account]]="NA", "No", "Yes")</f>
        <v>Yes</v>
      </c>
      <c r="L779" s="2">
        <v>3509</v>
      </c>
      <c r="M779" t="s">
        <v>37</v>
      </c>
      <c r="N779">
        <v>18</v>
      </c>
      <c r="O779" t="s">
        <v>43</v>
      </c>
      <c r="P779" t="s">
        <v>22</v>
      </c>
      <c r="Q779" t="s">
        <v>28</v>
      </c>
      <c r="R779" t="s">
        <v>26</v>
      </c>
      <c r="S779" s="2">
        <v>194.94</v>
      </c>
      <c r="T779" s="2">
        <v>2339.33</v>
      </c>
      <c r="U779" t="str">
        <f>IF(AND(Table1[[#This Row],[Credit_Category]]="High (5K-10K)", Table1[[#This Row],[Duration_Group]]="Long-term (&gt;24m)", Table1[[#This Row],[Purpose_Category]]="Low"), "High Risk", "Normal")</f>
        <v>Normal</v>
      </c>
      <c r="V77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6.0090000000000003</v>
      </c>
      <c r="W779" t="str">
        <f>IF(Table1[[#This Row],[Risk_Score]]&lt;=4,"Low Risk",IF(Table1[[#This Row],[Risk_Score]]&lt;=8,"Medium Risk",IF(Table1[[#This Row],[Risk_Score]]&lt;=12,"High Risk","Very High Risk")))</f>
        <v>Medium Risk</v>
      </c>
    </row>
    <row r="780" spans="1:23" x14ac:dyDescent="0.2">
      <c r="A780" s="2">
        <v>779</v>
      </c>
      <c r="B780">
        <v>38</v>
      </c>
      <c r="C780" t="s">
        <v>36</v>
      </c>
      <c r="D780" t="s">
        <v>18</v>
      </c>
      <c r="E780">
        <v>3</v>
      </c>
      <c r="F780" t="s">
        <v>49</v>
      </c>
      <c r="G780" t="s">
        <v>19</v>
      </c>
      <c r="H780" t="s">
        <v>50</v>
      </c>
      <c r="I780" t="str">
        <f>IF(Table1[[#This Row],[Saving_Account]]="NA", "No", "Yes")</f>
        <v>Yes</v>
      </c>
      <c r="J780" t="s">
        <v>20</v>
      </c>
      <c r="K780" t="str">
        <f>IF(Table1[[#This Row],[Checking_Account]]="NA", "No", "Yes")</f>
        <v>No</v>
      </c>
      <c r="L780" s="2">
        <v>5711</v>
      </c>
      <c r="M780" t="s">
        <v>32</v>
      </c>
      <c r="N780">
        <v>36</v>
      </c>
      <c r="O780" t="s">
        <v>33</v>
      </c>
      <c r="P780" t="s">
        <v>42</v>
      </c>
      <c r="Q780" t="s">
        <v>44</v>
      </c>
      <c r="R780" t="s">
        <v>47</v>
      </c>
      <c r="S780" s="2">
        <v>158.63999999999999</v>
      </c>
      <c r="T780" s="2">
        <v>1903.67</v>
      </c>
      <c r="U780" t="str">
        <f>IF(AND(Table1[[#This Row],[Credit_Category]]="High (5K-10K)", Table1[[#This Row],[Duration_Group]]="Long-term (&gt;24m)", Table1[[#This Row],[Purpose_Category]]="Low"), "High Risk", "Normal")</f>
        <v>Normal</v>
      </c>
      <c r="V78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7.2110000000000003</v>
      </c>
      <c r="W780" t="str">
        <f>IF(Table1[[#This Row],[Risk_Score]]&lt;=4,"Low Risk",IF(Table1[[#This Row],[Risk_Score]]&lt;=8,"Medium Risk",IF(Table1[[#This Row],[Risk_Score]]&lt;=12,"High Risk","Very High Risk")))</f>
        <v>Medium Risk</v>
      </c>
    </row>
    <row r="781" spans="1:23" x14ac:dyDescent="0.2">
      <c r="A781" s="2">
        <v>780</v>
      </c>
      <c r="B781">
        <v>67</v>
      </c>
      <c r="C781" t="s">
        <v>23</v>
      </c>
      <c r="D781" t="s">
        <v>29</v>
      </c>
      <c r="E781">
        <v>2</v>
      </c>
      <c r="F781" t="s">
        <v>27</v>
      </c>
      <c r="G781" t="s">
        <v>19</v>
      </c>
      <c r="H781" t="s">
        <v>21</v>
      </c>
      <c r="I781" t="str">
        <f>IF(Table1[[#This Row],[Saving_Account]]="NA", "No", "Yes")</f>
        <v>Yes</v>
      </c>
      <c r="J781" t="s">
        <v>30</v>
      </c>
      <c r="K781" t="str">
        <f>IF(Table1[[#This Row],[Checking_Account]]="NA", "No", "Yes")</f>
        <v>Yes</v>
      </c>
      <c r="L781" s="2">
        <v>3872</v>
      </c>
      <c r="M781" t="s">
        <v>37</v>
      </c>
      <c r="N781">
        <v>18</v>
      </c>
      <c r="O781" t="s">
        <v>43</v>
      </c>
      <c r="P781" t="s">
        <v>55</v>
      </c>
      <c r="Q781" t="s">
        <v>28</v>
      </c>
      <c r="R781" t="s">
        <v>34</v>
      </c>
      <c r="S781" s="2">
        <v>215.11</v>
      </c>
      <c r="T781" s="2">
        <v>2581.33</v>
      </c>
      <c r="U781" t="str">
        <f>IF(AND(Table1[[#This Row],[Credit_Category]]="High (5K-10K)", Table1[[#This Row],[Duration_Group]]="Long-term (&gt;24m)", Table1[[#This Row],[Purpose_Category]]="Low"), "High Risk", "Normal")</f>
        <v>Normal</v>
      </c>
      <c r="V78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6.3719999999999999</v>
      </c>
      <c r="W781" t="str">
        <f>IF(Table1[[#This Row],[Risk_Score]]&lt;=4,"Low Risk",IF(Table1[[#This Row],[Risk_Score]]&lt;=8,"Medium Risk",IF(Table1[[#This Row],[Risk_Score]]&lt;=12,"High Risk","Very High Risk")))</f>
        <v>Medium Risk</v>
      </c>
    </row>
    <row r="782" spans="1:23" x14ac:dyDescent="0.2">
      <c r="A782" s="2">
        <v>781</v>
      </c>
      <c r="B782">
        <v>25</v>
      </c>
      <c r="C782" t="s">
        <v>31</v>
      </c>
      <c r="D782" t="s">
        <v>18</v>
      </c>
      <c r="E782">
        <v>2</v>
      </c>
      <c r="F782" t="s">
        <v>27</v>
      </c>
      <c r="G782" t="s">
        <v>19</v>
      </c>
      <c r="H782" t="s">
        <v>21</v>
      </c>
      <c r="I782" t="str">
        <f>IF(Table1[[#This Row],[Saving_Account]]="NA", "No", "Yes")</f>
        <v>Yes</v>
      </c>
      <c r="J782" t="s">
        <v>30</v>
      </c>
      <c r="K782" t="str">
        <f>IF(Table1[[#This Row],[Checking_Account]]="NA", "No", "Yes")</f>
        <v>Yes</v>
      </c>
      <c r="L782" s="2">
        <v>4933</v>
      </c>
      <c r="M782" t="s">
        <v>37</v>
      </c>
      <c r="N782">
        <v>39</v>
      </c>
      <c r="O782" t="s">
        <v>33</v>
      </c>
      <c r="P782" t="s">
        <v>22</v>
      </c>
      <c r="Q782" t="s">
        <v>28</v>
      </c>
      <c r="R782" t="s">
        <v>34</v>
      </c>
      <c r="S782" s="2">
        <v>126.49</v>
      </c>
      <c r="T782" s="2">
        <v>1517.85</v>
      </c>
      <c r="U782" t="str">
        <f>IF(AND(Table1[[#This Row],[Credit_Category]]="High (5K-10K)", Table1[[#This Row],[Duration_Group]]="Long-term (&gt;24m)", Table1[[#This Row],[Purpose_Category]]="Low"), "High Risk", "Normal")</f>
        <v>Normal</v>
      </c>
      <c r="V78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7.9329999999999998</v>
      </c>
      <c r="W782" t="str">
        <f>IF(Table1[[#This Row],[Risk_Score]]&lt;=4,"Low Risk",IF(Table1[[#This Row],[Risk_Score]]&lt;=8,"Medium Risk",IF(Table1[[#This Row],[Risk_Score]]&lt;=12,"High Risk","Very High Risk")))</f>
        <v>Medium Risk</v>
      </c>
    </row>
    <row r="783" spans="1:23" x14ac:dyDescent="0.2">
      <c r="A783" s="2">
        <v>782</v>
      </c>
      <c r="B783">
        <v>60</v>
      </c>
      <c r="C783" t="s">
        <v>23</v>
      </c>
      <c r="D783" t="s">
        <v>18</v>
      </c>
      <c r="E783">
        <v>2</v>
      </c>
      <c r="F783" t="s">
        <v>27</v>
      </c>
      <c r="G783" t="s">
        <v>19</v>
      </c>
      <c r="H783" t="s">
        <v>50</v>
      </c>
      <c r="I783" t="str">
        <f>IF(Table1[[#This Row],[Saving_Account]]="NA", "No", "Yes")</f>
        <v>Yes</v>
      </c>
      <c r="J783" t="s">
        <v>20</v>
      </c>
      <c r="K783" t="str">
        <f>IF(Table1[[#This Row],[Checking_Account]]="NA", "No", "Yes")</f>
        <v>No</v>
      </c>
      <c r="L783" s="2">
        <v>1940</v>
      </c>
      <c r="M783" t="s">
        <v>24</v>
      </c>
      <c r="N783">
        <v>24</v>
      </c>
      <c r="O783" t="s">
        <v>43</v>
      </c>
      <c r="P783" t="s">
        <v>42</v>
      </c>
      <c r="Q783" t="s">
        <v>44</v>
      </c>
      <c r="R783" t="s">
        <v>47</v>
      </c>
      <c r="S783" s="2">
        <v>80.83</v>
      </c>
      <c r="T783" s="2">
        <v>970</v>
      </c>
      <c r="U783" t="str">
        <f>IF(AND(Table1[[#This Row],[Credit_Category]]="High (5K-10K)", Table1[[#This Row],[Duration_Group]]="Long-term (&gt;24m)", Table1[[#This Row],[Purpose_Category]]="Low"), "High Risk", "Normal")</f>
        <v>Normal</v>
      </c>
      <c r="V78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2.44</v>
      </c>
      <c r="W783" t="str">
        <f>IF(Table1[[#This Row],[Risk_Score]]&lt;=4,"Low Risk",IF(Table1[[#This Row],[Risk_Score]]&lt;=8,"Medium Risk",IF(Table1[[#This Row],[Risk_Score]]&lt;=12,"High Risk","Very High Risk")))</f>
        <v>Low Risk</v>
      </c>
    </row>
    <row r="784" spans="1:23" x14ac:dyDescent="0.2">
      <c r="A784" s="2">
        <v>783</v>
      </c>
      <c r="B784">
        <v>31</v>
      </c>
      <c r="C784" t="s">
        <v>45</v>
      </c>
      <c r="D784" t="s">
        <v>18</v>
      </c>
      <c r="E784">
        <v>1</v>
      </c>
      <c r="F784" t="s">
        <v>38</v>
      </c>
      <c r="G784" t="s">
        <v>19</v>
      </c>
      <c r="H784" t="s">
        <v>21</v>
      </c>
      <c r="I784" t="str">
        <f>IF(Table1[[#This Row],[Saving_Account]]="NA", "No", "Yes")</f>
        <v>Yes</v>
      </c>
      <c r="J784" t="s">
        <v>30</v>
      </c>
      <c r="K784" t="str">
        <f>IF(Table1[[#This Row],[Checking_Account]]="NA", "No", "Yes")</f>
        <v>Yes</v>
      </c>
      <c r="L784" s="2">
        <v>1410</v>
      </c>
      <c r="M784" t="s">
        <v>24</v>
      </c>
      <c r="N784">
        <v>12</v>
      </c>
      <c r="O784" t="s">
        <v>25</v>
      </c>
      <c r="P784" t="s">
        <v>35</v>
      </c>
      <c r="Q784" t="s">
        <v>39</v>
      </c>
      <c r="R784" t="s">
        <v>34</v>
      </c>
      <c r="S784" s="2">
        <v>117.5</v>
      </c>
      <c r="T784" s="2">
        <v>1410</v>
      </c>
      <c r="U784" t="str">
        <f>IF(AND(Table1[[#This Row],[Credit_Category]]="High (5K-10K)", Table1[[#This Row],[Duration_Group]]="Long-term (&gt;24m)", Table1[[#This Row],[Purpose_Category]]="Low"), "High Risk", "Normal")</f>
        <v>Normal</v>
      </c>
      <c r="V78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2.91</v>
      </c>
      <c r="W784" t="str">
        <f>IF(Table1[[#This Row],[Risk_Score]]&lt;=4,"Low Risk",IF(Table1[[#This Row],[Risk_Score]]&lt;=8,"Medium Risk",IF(Table1[[#This Row],[Risk_Score]]&lt;=12,"High Risk","Very High Risk")))</f>
        <v>Low Risk</v>
      </c>
    </row>
    <row r="785" spans="1:23" x14ac:dyDescent="0.2">
      <c r="A785" s="2">
        <v>784</v>
      </c>
      <c r="B785">
        <v>23</v>
      </c>
      <c r="C785" t="s">
        <v>31</v>
      </c>
      <c r="D785" t="s">
        <v>29</v>
      </c>
      <c r="E785">
        <v>1</v>
      </c>
      <c r="F785" t="s">
        <v>38</v>
      </c>
      <c r="G785" t="s">
        <v>19</v>
      </c>
      <c r="H785" t="s">
        <v>30</v>
      </c>
      <c r="I785" t="str">
        <f>IF(Table1[[#This Row],[Saving_Account]]="NA", "No", "Yes")</f>
        <v>Yes</v>
      </c>
      <c r="J785" t="s">
        <v>30</v>
      </c>
      <c r="K785" t="str">
        <f>IF(Table1[[#This Row],[Checking_Account]]="NA", "No", "Yes")</f>
        <v>Yes</v>
      </c>
      <c r="L785" s="2">
        <v>836</v>
      </c>
      <c r="M785" t="s">
        <v>24</v>
      </c>
      <c r="N785">
        <v>12</v>
      </c>
      <c r="O785" t="s">
        <v>25</v>
      </c>
      <c r="P785" t="s">
        <v>42</v>
      </c>
      <c r="Q785" t="s">
        <v>44</v>
      </c>
      <c r="R785" t="s">
        <v>34</v>
      </c>
      <c r="S785" s="2">
        <v>69.67</v>
      </c>
      <c r="T785" s="2">
        <v>836</v>
      </c>
      <c r="U785" t="str">
        <f>IF(AND(Table1[[#This Row],[Credit_Category]]="High (5K-10K)", Table1[[#This Row],[Duration_Group]]="Long-term (&gt;24m)", Table1[[#This Row],[Purpose_Category]]="Low"), "High Risk", "Normal")</f>
        <v>Normal</v>
      </c>
      <c r="V78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3.3359999999999999</v>
      </c>
      <c r="W785" t="str">
        <f>IF(Table1[[#This Row],[Risk_Score]]&lt;=4,"Low Risk",IF(Table1[[#This Row],[Risk_Score]]&lt;=8,"Medium Risk",IF(Table1[[#This Row],[Risk_Score]]&lt;=12,"High Risk","Very High Risk")))</f>
        <v>Low Risk</v>
      </c>
    </row>
    <row r="786" spans="1:23" x14ac:dyDescent="0.2">
      <c r="A786" s="2">
        <v>785</v>
      </c>
      <c r="B786">
        <v>60</v>
      </c>
      <c r="C786" t="s">
        <v>23</v>
      </c>
      <c r="D786" t="s">
        <v>18</v>
      </c>
      <c r="E786">
        <v>3</v>
      </c>
      <c r="F786" t="s">
        <v>49</v>
      </c>
      <c r="G786" t="s">
        <v>19</v>
      </c>
      <c r="H786" t="s">
        <v>20</v>
      </c>
      <c r="I786" t="str">
        <f>IF(Table1[[#This Row],[Saving_Account]]="NA", "No", "Yes")</f>
        <v>No</v>
      </c>
      <c r="J786" t="s">
        <v>30</v>
      </c>
      <c r="K786" t="str">
        <f>IF(Table1[[#This Row],[Checking_Account]]="NA", "No", "Yes")</f>
        <v>Yes</v>
      </c>
      <c r="L786" s="2">
        <v>6468</v>
      </c>
      <c r="M786" t="s">
        <v>32</v>
      </c>
      <c r="N786">
        <v>20</v>
      </c>
      <c r="O786" t="s">
        <v>43</v>
      </c>
      <c r="P786" t="s">
        <v>42</v>
      </c>
      <c r="Q786" t="s">
        <v>44</v>
      </c>
      <c r="R786" t="s">
        <v>34</v>
      </c>
      <c r="S786" s="2">
        <v>323.39999999999998</v>
      </c>
      <c r="T786" s="2">
        <v>3880.8</v>
      </c>
      <c r="U786" t="str">
        <f>IF(AND(Table1[[#This Row],[Credit_Category]]="High (5K-10K)", Table1[[#This Row],[Duration_Group]]="Long-term (&gt;24m)", Table1[[#This Row],[Purpose_Category]]="Low"), "High Risk", "Normal")</f>
        <v>Normal</v>
      </c>
      <c r="V78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7.468</v>
      </c>
      <c r="W786" t="str">
        <f>IF(Table1[[#This Row],[Risk_Score]]&lt;=4,"Low Risk",IF(Table1[[#This Row],[Risk_Score]]&lt;=8,"Medium Risk",IF(Table1[[#This Row],[Risk_Score]]&lt;=12,"High Risk","Very High Risk")))</f>
        <v>Medium Risk</v>
      </c>
    </row>
    <row r="787" spans="1:23" x14ac:dyDescent="0.2">
      <c r="A787" s="2">
        <v>786</v>
      </c>
      <c r="B787">
        <v>35</v>
      </c>
      <c r="C787" t="s">
        <v>45</v>
      </c>
      <c r="D787" t="s">
        <v>18</v>
      </c>
      <c r="E787">
        <v>1</v>
      </c>
      <c r="F787" t="s">
        <v>38</v>
      </c>
      <c r="G787" t="s">
        <v>19</v>
      </c>
      <c r="H787" t="s">
        <v>50</v>
      </c>
      <c r="I787" t="str">
        <f>IF(Table1[[#This Row],[Saving_Account]]="NA", "No", "Yes")</f>
        <v>Yes</v>
      </c>
      <c r="J787" t="s">
        <v>30</v>
      </c>
      <c r="K787" t="str">
        <f>IF(Table1[[#This Row],[Checking_Account]]="NA", "No", "Yes")</f>
        <v>Yes</v>
      </c>
      <c r="L787" s="2">
        <v>1941</v>
      </c>
      <c r="M787" t="s">
        <v>24</v>
      </c>
      <c r="N787">
        <v>18</v>
      </c>
      <c r="O787" t="s">
        <v>43</v>
      </c>
      <c r="P787" t="s">
        <v>51</v>
      </c>
      <c r="Q787" t="s">
        <v>52</v>
      </c>
      <c r="R787" t="s">
        <v>47</v>
      </c>
      <c r="S787" s="2">
        <v>107.83</v>
      </c>
      <c r="T787" s="2">
        <v>1294</v>
      </c>
      <c r="U787" t="str">
        <f>IF(AND(Table1[[#This Row],[Credit_Category]]="High (5K-10K)", Table1[[#This Row],[Duration_Group]]="Long-term (&gt;24m)", Table1[[#This Row],[Purpose_Category]]="Low"), "High Risk", "Normal")</f>
        <v>Normal</v>
      </c>
      <c r="V78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2.9409999999999998</v>
      </c>
      <c r="W787" t="str">
        <f>IF(Table1[[#This Row],[Risk_Score]]&lt;=4,"Low Risk",IF(Table1[[#This Row],[Risk_Score]]&lt;=8,"Medium Risk",IF(Table1[[#This Row],[Risk_Score]]&lt;=12,"High Risk","Very High Risk")))</f>
        <v>Low Risk</v>
      </c>
    </row>
    <row r="788" spans="1:23" x14ac:dyDescent="0.2">
      <c r="A788" s="2">
        <v>787</v>
      </c>
      <c r="B788">
        <v>40</v>
      </c>
      <c r="C788" t="s">
        <v>36</v>
      </c>
      <c r="D788" t="s">
        <v>18</v>
      </c>
      <c r="E788">
        <v>2</v>
      </c>
      <c r="F788" t="s">
        <v>27</v>
      </c>
      <c r="G788" t="s">
        <v>19</v>
      </c>
      <c r="H788" t="s">
        <v>46</v>
      </c>
      <c r="I788" t="str">
        <f>IF(Table1[[#This Row],[Saving_Account]]="NA", "No", "Yes")</f>
        <v>Yes</v>
      </c>
      <c r="J788" t="s">
        <v>20</v>
      </c>
      <c r="K788" t="str">
        <f>IF(Table1[[#This Row],[Checking_Account]]="NA", "No", "Yes")</f>
        <v>No</v>
      </c>
      <c r="L788" s="2">
        <v>2675</v>
      </c>
      <c r="M788" t="s">
        <v>37</v>
      </c>
      <c r="N788">
        <v>22</v>
      </c>
      <c r="O788" t="s">
        <v>43</v>
      </c>
      <c r="P788" t="s">
        <v>22</v>
      </c>
      <c r="Q788" t="s">
        <v>28</v>
      </c>
      <c r="R788" t="s">
        <v>47</v>
      </c>
      <c r="S788" s="2">
        <v>121.59</v>
      </c>
      <c r="T788" s="2">
        <v>1459.09</v>
      </c>
      <c r="U788" t="str">
        <f>IF(AND(Table1[[#This Row],[Credit_Category]]="High (5K-10K)", Table1[[#This Row],[Duration_Group]]="Long-term (&gt;24m)", Table1[[#This Row],[Purpose_Category]]="Low"), "High Risk", "Normal")</f>
        <v>Normal</v>
      </c>
      <c r="V78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3.1749999999999998</v>
      </c>
      <c r="W788" t="str">
        <f>IF(Table1[[#This Row],[Risk_Score]]&lt;=4,"Low Risk",IF(Table1[[#This Row],[Risk_Score]]&lt;=8,"Medium Risk",IF(Table1[[#This Row],[Risk_Score]]&lt;=12,"High Risk","Very High Risk")))</f>
        <v>Low Risk</v>
      </c>
    </row>
    <row r="789" spans="1:23" x14ac:dyDescent="0.2">
      <c r="A789" s="2">
        <v>788</v>
      </c>
      <c r="B789">
        <v>38</v>
      </c>
      <c r="C789" t="s">
        <v>36</v>
      </c>
      <c r="D789" t="s">
        <v>18</v>
      </c>
      <c r="E789">
        <v>2</v>
      </c>
      <c r="F789" t="s">
        <v>27</v>
      </c>
      <c r="G789" t="s">
        <v>19</v>
      </c>
      <c r="H789" t="s">
        <v>20</v>
      </c>
      <c r="I789" t="str">
        <f>IF(Table1[[#This Row],[Saving_Account]]="NA", "No", "Yes")</f>
        <v>No</v>
      </c>
      <c r="J789" t="s">
        <v>20</v>
      </c>
      <c r="K789" t="str">
        <f>IF(Table1[[#This Row],[Checking_Account]]="NA", "No", "Yes")</f>
        <v>No</v>
      </c>
      <c r="L789" s="2">
        <v>2751</v>
      </c>
      <c r="M789" t="s">
        <v>37</v>
      </c>
      <c r="N789">
        <v>48</v>
      </c>
      <c r="O789" t="s">
        <v>33</v>
      </c>
      <c r="P789" t="s">
        <v>42</v>
      </c>
      <c r="Q789" t="s">
        <v>44</v>
      </c>
      <c r="R789" t="s">
        <v>20</v>
      </c>
      <c r="S789" s="2">
        <v>57.31</v>
      </c>
      <c r="T789" s="2">
        <v>687.75</v>
      </c>
      <c r="U789" t="str">
        <f>IF(AND(Table1[[#This Row],[Credit_Category]]="High (5K-10K)", Table1[[#This Row],[Duration_Group]]="Long-term (&gt;24m)", Table1[[#This Row],[Purpose_Category]]="Low"), "High Risk", "Normal")</f>
        <v>Normal</v>
      </c>
      <c r="V78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7.7509999999999994</v>
      </c>
      <c r="W789" t="str">
        <f>IF(Table1[[#This Row],[Risk_Score]]&lt;=4,"Low Risk",IF(Table1[[#This Row],[Risk_Score]]&lt;=8,"Medium Risk",IF(Table1[[#This Row],[Risk_Score]]&lt;=12,"High Risk","Very High Risk")))</f>
        <v>Medium Risk</v>
      </c>
    </row>
    <row r="790" spans="1:23" x14ac:dyDescent="0.2">
      <c r="A790" s="2">
        <v>789</v>
      </c>
      <c r="B790">
        <v>50</v>
      </c>
      <c r="C790" t="s">
        <v>36</v>
      </c>
      <c r="D790" t="s">
        <v>18</v>
      </c>
      <c r="E790">
        <v>2</v>
      </c>
      <c r="F790" t="s">
        <v>27</v>
      </c>
      <c r="G790" t="s">
        <v>40</v>
      </c>
      <c r="H790" t="s">
        <v>21</v>
      </c>
      <c r="I790" t="str">
        <f>IF(Table1[[#This Row],[Saving_Account]]="NA", "No", "Yes")</f>
        <v>Yes</v>
      </c>
      <c r="J790" t="s">
        <v>30</v>
      </c>
      <c r="K790" t="str">
        <f>IF(Table1[[#This Row],[Checking_Account]]="NA", "No", "Yes")</f>
        <v>Yes</v>
      </c>
      <c r="L790" s="2">
        <v>6224</v>
      </c>
      <c r="M790" t="s">
        <v>32</v>
      </c>
      <c r="N790">
        <v>48</v>
      </c>
      <c r="O790" t="s">
        <v>33</v>
      </c>
      <c r="P790" t="s">
        <v>35</v>
      </c>
      <c r="Q790" t="s">
        <v>39</v>
      </c>
      <c r="R790" t="s">
        <v>34</v>
      </c>
      <c r="S790" s="2">
        <v>129.66999999999999</v>
      </c>
      <c r="T790" s="2">
        <v>1556</v>
      </c>
      <c r="U790" t="str">
        <f>IF(AND(Table1[[#This Row],[Credit_Category]]="High (5K-10K)", Table1[[#This Row],[Duration_Group]]="Long-term (&gt;24m)", Table1[[#This Row],[Purpose_Category]]="Low"), "High Risk", "Normal")</f>
        <v>Normal</v>
      </c>
      <c r="V79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9.7240000000000002</v>
      </c>
      <c r="W790" t="str">
        <f>IF(Table1[[#This Row],[Risk_Score]]&lt;=4,"Low Risk",IF(Table1[[#This Row],[Risk_Score]]&lt;=8,"Medium Risk",IF(Table1[[#This Row],[Risk_Score]]&lt;=12,"High Risk","Very High Risk")))</f>
        <v>High Risk</v>
      </c>
    </row>
    <row r="791" spans="1:23" x14ac:dyDescent="0.2">
      <c r="A791" s="2">
        <v>790</v>
      </c>
      <c r="B791">
        <v>27</v>
      </c>
      <c r="C791" t="s">
        <v>45</v>
      </c>
      <c r="D791" t="s">
        <v>18</v>
      </c>
      <c r="E791">
        <v>2</v>
      </c>
      <c r="F791" t="s">
        <v>27</v>
      </c>
      <c r="G791" t="s">
        <v>19</v>
      </c>
      <c r="H791" t="s">
        <v>21</v>
      </c>
      <c r="I791" t="str">
        <f>IF(Table1[[#This Row],[Saving_Account]]="NA", "No", "Yes")</f>
        <v>Yes</v>
      </c>
      <c r="J791" t="s">
        <v>21</v>
      </c>
      <c r="K791" t="str">
        <f>IF(Table1[[#This Row],[Checking_Account]]="NA", "No", "Yes")</f>
        <v>Yes</v>
      </c>
      <c r="L791" s="2">
        <v>5998</v>
      </c>
      <c r="M791" t="s">
        <v>32</v>
      </c>
      <c r="N791">
        <v>40</v>
      </c>
      <c r="O791" t="s">
        <v>33</v>
      </c>
      <c r="P791" t="s">
        <v>35</v>
      </c>
      <c r="Q791" t="s">
        <v>39</v>
      </c>
      <c r="R791" t="s">
        <v>26</v>
      </c>
      <c r="S791" s="2">
        <v>149.94999999999999</v>
      </c>
      <c r="T791" s="2">
        <v>1799.4</v>
      </c>
      <c r="U791" t="str">
        <f>IF(AND(Table1[[#This Row],[Credit_Category]]="High (5K-10K)", Table1[[#This Row],[Duration_Group]]="Long-term (&gt;24m)", Table1[[#This Row],[Purpose_Category]]="Low"), "High Risk", "Normal")</f>
        <v>Normal</v>
      </c>
      <c r="V79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10.498000000000001</v>
      </c>
      <c r="W791" t="str">
        <f>IF(Table1[[#This Row],[Risk_Score]]&lt;=4,"Low Risk",IF(Table1[[#This Row],[Risk_Score]]&lt;=8,"Medium Risk",IF(Table1[[#This Row],[Risk_Score]]&lt;=12,"High Risk","Very High Risk")))</f>
        <v>High Risk</v>
      </c>
    </row>
    <row r="792" spans="1:23" x14ac:dyDescent="0.2">
      <c r="A792" s="2">
        <v>791</v>
      </c>
      <c r="B792">
        <v>39</v>
      </c>
      <c r="C792" t="s">
        <v>36</v>
      </c>
      <c r="D792" t="s">
        <v>29</v>
      </c>
      <c r="E792">
        <v>2</v>
      </c>
      <c r="F792" t="s">
        <v>27</v>
      </c>
      <c r="G792" t="s">
        <v>19</v>
      </c>
      <c r="H792" t="s">
        <v>21</v>
      </c>
      <c r="I792" t="str">
        <f>IF(Table1[[#This Row],[Saving_Account]]="NA", "No", "Yes")</f>
        <v>Yes</v>
      </c>
      <c r="J792" t="s">
        <v>30</v>
      </c>
      <c r="K792" t="str">
        <f>IF(Table1[[#This Row],[Checking_Account]]="NA", "No", "Yes")</f>
        <v>Yes</v>
      </c>
      <c r="L792" s="2">
        <v>1188</v>
      </c>
      <c r="M792" t="s">
        <v>24</v>
      </c>
      <c r="N792">
        <v>21</v>
      </c>
      <c r="O792" t="s">
        <v>43</v>
      </c>
      <c r="P792" t="s">
        <v>51</v>
      </c>
      <c r="Q792" t="s">
        <v>52</v>
      </c>
      <c r="R792" t="s">
        <v>34</v>
      </c>
      <c r="S792" s="2">
        <v>56.57</v>
      </c>
      <c r="T792" s="2">
        <v>678.86</v>
      </c>
      <c r="U792" t="str">
        <f>IF(AND(Table1[[#This Row],[Credit_Category]]="High (5K-10K)", Table1[[#This Row],[Duration_Group]]="Long-term (&gt;24m)", Table1[[#This Row],[Purpose_Category]]="Low"), "High Risk", "Normal")</f>
        <v>Normal</v>
      </c>
      <c r="V79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3.6879999999999997</v>
      </c>
      <c r="W792" t="str">
        <f>IF(Table1[[#This Row],[Risk_Score]]&lt;=4,"Low Risk",IF(Table1[[#This Row],[Risk_Score]]&lt;=8,"Medium Risk",IF(Table1[[#This Row],[Risk_Score]]&lt;=12,"High Risk","Very High Risk")))</f>
        <v>Low Risk</v>
      </c>
    </row>
    <row r="793" spans="1:23" x14ac:dyDescent="0.2">
      <c r="A793" s="2">
        <v>792</v>
      </c>
      <c r="B793">
        <v>41</v>
      </c>
      <c r="C793" t="s">
        <v>36</v>
      </c>
      <c r="D793" t="s">
        <v>18</v>
      </c>
      <c r="E793">
        <v>3</v>
      </c>
      <c r="F793" t="s">
        <v>49</v>
      </c>
      <c r="G793" t="s">
        <v>19</v>
      </c>
      <c r="H793" t="s">
        <v>20</v>
      </c>
      <c r="I793" t="str">
        <f>IF(Table1[[#This Row],[Saving_Account]]="NA", "No", "Yes")</f>
        <v>No</v>
      </c>
      <c r="J793" t="s">
        <v>20</v>
      </c>
      <c r="K793" t="str">
        <f>IF(Table1[[#This Row],[Checking_Account]]="NA", "No", "Yes")</f>
        <v>No</v>
      </c>
      <c r="L793" s="2">
        <v>6313</v>
      </c>
      <c r="M793" t="s">
        <v>32</v>
      </c>
      <c r="N793">
        <v>24</v>
      </c>
      <c r="O793" t="s">
        <v>43</v>
      </c>
      <c r="P793" t="s">
        <v>42</v>
      </c>
      <c r="Q793" t="s">
        <v>44</v>
      </c>
      <c r="R793" t="s">
        <v>20</v>
      </c>
      <c r="S793" s="2">
        <v>263.04000000000002</v>
      </c>
      <c r="T793" s="2">
        <v>3156.5</v>
      </c>
      <c r="U793" t="str">
        <f>IF(AND(Table1[[#This Row],[Credit_Category]]="High (5K-10K)", Table1[[#This Row],[Duration_Group]]="Long-term (&gt;24m)", Table1[[#This Row],[Purpose_Category]]="Low"), "High Risk", "Normal")</f>
        <v>Normal</v>
      </c>
      <c r="V79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9.3129999999999988</v>
      </c>
      <c r="W793" t="str">
        <f>IF(Table1[[#This Row],[Risk_Score]]&lt;=4,"Low Risk",IF(Table1[[#This Row],[Risk_Score]]&lt;=8,"Medium Risk",IF(Table1[[#This Row],[Risk_Score]]&lt;=12,"High Risk","Very High Risk")))</f>
        <v>High Risk</v>
      </c>
    </row>
    <row r="794" spans="1:23" x14ac:dyDescent="0.2">
      <c r="A794" s="2">
        <v>793</v>
      </c>
      <c r="B794">
        <v>27</v>
      </c>
      <c r="C794" t="s">
        <v>45</v>
      </c>
      <c r="D794" t="s">
        <v>18</v>
      </c>
      <c r="E794">
        <v>2</v>
      </c>
      <c r="F794" t="s">
        <v>27</v>
      </c>
      <c r="G794" t="s">
        <v>19</v>
      </c>
      <c r="H794" t="s">
        <v>20</v>
      </c>
      <c r="I794" t="str">
        <f>IF(Table1[[#This Row],[Saving_Account]]="NA", "No", "Yes")</f>
        <v>No</v>
      </c>
      <c r="J794" t="s">
        <v>20</v>
      </c>
      <c r="K794" t="str">
        <f>IF(Table1[[#This Row],[Checking_Account]]="NA", "No", "Yes")</f>
        <v>No</v>
      </c>
      <c r="L794" s="2">
        <v>1221</v>
      </c>
      <c r="M794" t="s">
        <v>24</v>
      </c>
      <c r="N794">
        <v>6</v>
      </c>
      <c r="O794" t="s">
        <v>25</v>
      </c>
      <c r="P794" t="s">
        <v>41</v>
      </c>
      <c r="Q794" t="s">
        <v>28</v>
      </c>
      <c r="R794" t="s">
        <v>20</v>
      </c>
      <c r="S794" s="2">
        <v>203.5</v>
      </c>
      <c r="T794" s="2">
        <v>2442</v>
      </c>
      <c r="U794" t="str">
        <f>IF(AND(Table1[[#This Row],[Credit_Category]]="High (5K-10K)", Table1[[#This Row],[Duration_Group]]="Long-term (&gt;24m)", Table1[[#This Row],[Purpose_Category]]="Low"), "High Risk", "Normal")</f>
        <v>Normal</v>
      </c>
      <c r="V79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4.7210000000000001</v>
      </c>
      <c r="W794" t="str">
        <f>IF(Table1[[#This Row],[Risk_Score]]&lt;=4,"Low Risk",IF(Table1[[#This Row],[Risk_Score]]&lt;=8,"Medium Risk",IF(Table1[[#This Row],[Risk_Score]]&lt;=12,"High Risk","Very High Risk")))</f>
        <v>Medium Risk</v>
      </c>
    </row>
    <row r="795" spans="1:23" x14ac:dyDescent="0.2">
      <c r="A795" s="2">
        <v>794</v>
      </c>
      <c r="B795">
        <v>51</v>
      </c>
      <c r="C795" t="s">
        <v>23</v>
      </c>
      <c r="D795" t="s">
        <v>18</v>
      </c>
      <c r="E795">
        <v>2</v>
      </c>
      <c r="F795" t="s">
        <v>27</v>
      </c>
      <c r="G795" t="s">
        <v>40</v>
      </c>
      <c r="H795" t="s">
        <v>21</v>
      </c>
      <c r="I795" t="str">
        <f>IF(Table1[[#This Row],[Saving_Account]]="NA", "No", "Yes")</f>
        <v>Yes</v>
      </c>
      <c r="J795" t="s">
        <v>50</v>
      </c>
      <c r="K795" t="str">
        <f>IF(Table1[[#This Row],[Checking_Account]]="NA", "No", "Yes")</f>
        <v>Yes</v>
      </c>
      <c r="L795" s="2">
        <v>2892</v>
      </c>
      <c r="M795" t="s">
        <v>37</v>
      </c>
      <c r="N795">
        <v>24</v>
      </c>
      <c r="O795" t="s">
        <v>43</v>
      </c>
      <c r="P795" t="s">
        <v>41</v>
      </c>
      <c r="Q795" t="s">
        <v>28</v>
      </c>
      <c r="R795" t="s">
        <v>47</v>
      </c>
      <c r="S795" s="2">
        <v>120.5</v>
      </c>
      <c r="T795" s="2">
        <v>1446</v>
      </c>
      <c r="U795" t="str">
        <f>IF(AND(Table1[[#This Row],[Credit_Category]]="High (5K-10K)", Table1[[#This Row],[Duration_Group]]="Long-term (&gt;24m)", Table1[[#This Row],[Purpose_Category]]="Low"), "High Risk", "Normal")</f>
        <v>Normal</v>
      </c>
      <c r="V79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3.3919999999999999</v>
      </c>
      <c r="W795" t="str">
        <f>IF(Table1[[#This Row],[Risk_Score]]&lt;=4,"Low Risk",IF(Table1[[#This Row],[Risk_Score]]&lt;=8,"Medium Risk",IF(Table1[[#This Row],[Risk_Score]]&lt;=12,"High Risk","Very High Risk")))</f>
        <v>Low Risk</v>
      </c>
    </row>
    <row r="796" spans="1:23" x14ac:dyDescent="0.2">
      <c r="A796" s="2">
        <v>795</v>
      </c>
      <c r="B796">
        <v>32</v>
      </c>
      <c r="C796" t="s">
        <v>45</v>
      </c>
      <c r="D796" t="s">
        <v>18</v>
      </c>
      <c r="E796">
        <v>2</v>
      </c>
      <c r="F796" t="s">
        <v>27</v>
      </c>
      <c r="G796" t="s">
        <v>48</v>
      </c>
      <c r="H796" t="s">
        <v>46</v>
      </c>
      <c r="I796" t="str">
        <f>IF(Table1[[#This Row],[Saving_Account]]="NA", "No", "Yes")</f>
        <v>Yes</v>
      </c>
      <c r="J796" t="s">
        <v>20</v>
      </c>
      <c r="K796" t="str">
        <f>IF(Table1[[#This Row],[Checking_Account]]="NA", "No", "Yes")</f>
        <v>No</v>
      </c>
      <c r="L796" s="2">
        <v>3062</v>
      </c>
      <c r="M796" t="s">
        <v>37</v>
      </c>
      <c r="N796">
        <v>24</v>
      </c>
      <c r="O796" t="s">
        <v>43</v>
      </c>
      <c r="P796" t="s">
        <v>41</v>
      </c>
      <c r="Q796" t="s">
        <v>28</v>
      </c>
      <c r="R796" t="s">
        <v>47</v>
      </c>
      <c r="S796" s="2">
        <v>127.58</v>
      </c>
      <c r="T796" s="2">
        <v>1531</v>
      </c>
      <c r="U796" t="str">
        <f>IF(AND(Table1[[#This Row],[Credit_Category]]="High (5K-10K)", Table1[[#This Row],[Duration_Group]]="Long-term (&gt;24m)", Table1[[#This Row],[Purpose_Category]]="Low"), "High Risk", "Normal")</f>
        <v>Normal</v>
      </c>
      <c r="V79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3.5619999999999998</v>
      </c>
      <c r="W796" t="str">
        <f>IF(Table1[[#This Row],[Risk_Score]]&lt;=4,"Low Risk",IF(Table1[[#This Row],[Risk_Score]]&lt;=8,"Medium Risk",IF(Table1[[#This Row],[Risk_Score]]&lt;=12,"High Risk","Very High Risk")))</f>
        <v>Low Risk</v>
      </c>
    </row>
    <row r="797" spans="1:23" x14ac:dyDescent="0.2">
      <c r="A797" s="2">
        <v>796</v>
      </c>
      <c r="B797">
        <v>22</v>
      </c>
      <c r="C797" t="s">
        <v>31</v>
      </c>
      <c r="D797" t="s">
        <v>29</v>
      </c>
      <c r="E797">
        <v>2</v>
      </c>
      <c r="F797" t="s">
        <v>27</v>
      </c>
      <c r="G797" t="s">
        <v>48</v>
      </c>
      <c r="H797" t="s">
        <v>30</v>
      </c>
      <c r="I797" t="str">
        <f>IF(Table1[[#This Row],[Saving_Account]]="NA", "No", "Yes")</f>
        <v>Yes</v>
      </c>
      <c r="J797" t="s">
        <v>20</v>
      </c>
      <c r="K797" t="str">
        <f>IF(Table1[[#This Row],[Checking_Account]]="NA", "No", "Yes")</f>
        <v>No</v>
      </c>
      <c r="L797" s="2">
        <v>2301</v>
      </c>
      <c r="M797" t="s">
        <v>37</v>
      </c>
      <c r="N797">
        <v>9</v>
      </c>
      <c r="O797" t="s">
        <v>25</v>
      </c>
      <c r="P797" t="s">
        <v>41</v>
      </c>
      <c r="Q797" t="s">
        <v>28</v>
      </c>
      <c r="R797" t="s">
        <v>34</v>
      </c>
      <c r="S797" s="2">
        <v>255.67</v>
      </c>
      <c r="T797" s="2">
        <v>3068</v>
      </c>
      <c r="U797" t="str">
        <f>IF(AND(Table1[[#This Row],[Credit_Category]]="High (5K-10K)", Table1[[#This Row],[Duration_Group]]="Long-term (&gt;24m)", Table1[[#This Row],[Purpose_Category]]="Low"), "High Risk", "Normal")</f>
        <v>Normal</v>
      </c>
      <c r="V79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5.3010000000000002</v>
      </c>
      <c r="W797" t="str">
        <f>IF(Table1[[#This Row],[Risk_Score]]&lt;=4,"Low Risk",IF(Table1[[#This Row],[Risk_Score]]&lt;=8,"Medium Risk",IF(Table1[[#This Row],[Risk_Score]]&lt;=12,"High Risk","Very High Risk")))</f>
        <v>Medium Risk</v>
      </c>
    </row>
    <row r="798" spans="1:23" x14ac:dyDescent="0.2">
      <c r="A798" s="2">
        <v>797</v>
      </c>
      <c r="B798">
        <v>51</v>
      </c>
      <c r="C798" t="s">
        <v>23</v>
      </c>
      <c r="D798" t="s">
        <v>18</v>
      </c>
      <c r="E798">
        <v>2</v>
      </c>
      <c r="F798" t="s">
        <v>27</v>
      </c>
      <c r="G798" t="s">
        <v>40</v>
      </c>
      <c r="H798" t="s">
        <v>20</v>
      </c>
      <c r="I798" t="str">
        <f>IF(Table1[[#This Row],[Saving_Account]]="NA", "No", "Yes")</f>
        <v>No</v>
      </c>
      <c r="J798" t="s">
        <v>21</v>
      </c>
      <c r="K798" t="str">
        <f>IF(Table1[[#This Row],[Checking_Account]]="NA", "No", "Yes")</f>
        <v>Yes</v>
      </c>
      <c r="L798" s="2">
        <v>7511</v>
      </c>
      <c r="M798" t="s">
        <v>32</v>
      </c>
      <c r="N798">
        <v>18</v>
      </c>
      <c r="O798" t="s">
        <v>43</v>
      </c>
      <c r="P798" t="s">
        <v>42</v>
      </c>
      <c r="Q798" t="s">
        <v>44</v>
      </c>
      <c r="R798" t="s">
        <v>26</v>
      </c>
      <c r="S798" s="2">
        <v>417.28</v>
      </c>
      <c r="T798" s="2">
        <v>5007.33</v>
      </c>
      <c r="U798" t="str">
        <f>IF(AND(Table1[[#This Row],[Credit_Category]]="High (5K-10K)", Table1[[#This Row],[Duration_Group]]="Long-term (&gt;24m)", Table1[[#This Row],[Purpose_Category]]="Low"), "High Risk", "Normal")</f>
        <v>Normal</v>
      </c>
      <c r="V79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10.010999999999999</v>
      </c>
      <c r="W798" t="str">
        <f>IF(Table1[[#This Row],[Risk_Score]]&lt;=4,"Low Risk",IF(Table1[[#This Row],[Risk_Score]]&lt;=8,"Medium Risk",IF(Table1[[#This Row],[Risk_Score]]&lt;=12,"High Risk","Very High Risk")))</f>
        <v>High Risk</v>
      </c>
    </row>
    <row r="799" spans="1:23" x14ac:dyDescent="0.2">
      <c r="A799" s="2">
        <v>798</v>
      </c>
      <c r="B799">
        <v>22</v>
      </c>
      <c r="C799" t="s">
        <v>31</v>
      </c>
      <c r="D799" t="s">
        <v>29</v>
      </c>
      <c r="E799">
        <v>1</v>
      </c>
      <c r="F799" t="s">
        <v>38</v>
      </c>
      <c r="G799" t="s">
        <v>48</v>
      </c>
      <c r="H799" t="s">
        <v>21</v>
      </c>
      <c r="I799" t="str">
        <f>IF(Table1[[#This Row],[Saving_Account]]="NA", "No", "Yes")</f>
        <v>Yes</v>
      </c>
      <c r="J799" t="s">
        <v>20</v>
      </c>
      <c r="K799" t="str">
        <f>IF(Table1[[#This Row],[Checking_Account]]="NA", "No", "Yes")</f>
        <v>No</v>
      </c>
      <c r="L799" s="2">
        <v>1258</v>
      </c>
      <c r="M799" t="s">
        <v>24</v>
      </c>
      <c r="N799">
        <v>12</v>
      </c>
      <c r="O799" t="s">
        <v>25</v>
      </c>
      <c r="P799" t="s">
        <v>41</v>
      </c>
      <c r="Q799" t="s">
        <v>28</v>
      </c>
      <c r="R799" t="s">
        <v>26</v>
      </c>
      <c r="S799" s="2">
        <v>104.83</v>
      </c>
      <c r="T799" s="2">
        <v>1258</v>
      </c>
      <c r="U799" t="str">
        <f>IF(AND(Table1[[#This Row],[Credit_Category]]="High (5K-10K)", Table1[[#This Row],[Duration_Group]]="Long-term (&gt;24m)", Table1[[#This Row],[Purpose_Category]]="Low"), "High Risk", "Normal")</f>
        <v>Normal</v>
      </c>
      <c r="V79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4.758</v>
      </c>
      <c r="W799" t="str">
        <f>IF(Table1[[#This Row],[Risk_Score]]&lt;=4,"Low Risk",IF(Table1[[#This Row],[Risk_Score]]&lt;=8,"Medium Risk",IF(Table1[[#This Row],[Risk_Score]]&lt;=12,"High Risk","Very High Risk")))</f>
        <v>Medium Risk</v>
      </c>
    </row>
    <row r="800" spans="1:23" x14ac:dyDescent="0.2">
      <c r="A800" s="2">
        <v>799</v>
      </c>
      <c r="B800">
        <v>54</v>
      </c>
      <c r="C800" t="s">
        <v>23</v>
      </c>
      <c r="D800" t="s">
        <v>18</v>
      </c>
      <c r="E800">
        <v>2</v>
      </c>
      <c r="F800" t="s">
        <v>27</v>
      </c>
      <c r="G800" t="s">
        <v>19</v>
      </c>
      <c r="H800" t="s">
        <v>20</v>
      </c>
      <c r="I800" t="str">
        <f>IF(Table1[[#This Row],[Saving_Account]]="NA", "No", "Yes")</f>
        <v>No</v>
      </c>
      <c r="J800" t="s">
        <v>20</v>
      </c>
      <c r="K800" t="str">
        <f>IF(Table1[[#This Row],[Checking_Account]]="NA", "No", "Yes")</f>
        <v>No</v>
      </c>
      <c r="L800" s="2">
        <v>717</v>
      </c>
      <c r="M800" t="s">
        <v>24</v>
      </c>
      <c r="N800">
        <v>24</v>
      </c>
      <c r="O800" t="s">
        <v>43</v>
      </c>
      <c r="P800" t="s">
        <v>42</v>
      </c>
      <c r="Q800" t="s">
        <v>44</v>
      </c>
      <c r="R800" t="s">
        <v>20</v>
      </c>
      <c r="S800" s="2">
        <v>29.88</v>
      </c>
      <c r="T800" s="2">
        <v>358.5</v>
      </c>
      <c r="U800" t="str">
        <f>IF(AND(Table1[[#This Row],[Credit_Category]]="High (5K-10K)", Table1[[#This Row],[Duration_Group]]="Long-term (&gt;24m)", Table1[[#This Row],[Purpose_Category]]="Low"), "High Risk", "Normal")</f>
        <v>Normal</v>
      </c>
      <c r="V80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4.2170000000000005</v>
      </c>
      <c r="W800" t="str">
        <f>IF(Table1[[#This Row],[Risk_Score]]&lt;=4,"Low Risk",IF(Table1[[#This Row],[Risk_Score]]&lt;=8,"Medium Risk",IF(Table1[[#This Row],[Risk_Score]]&lt;=12,"High Risk","Very High Risk")))</f>
        <v>Medium Risk</v>
      </c>
    </row>
    <row r="801" spans="1:23" x14ac:dyDescent="0.2">
      <c r="A801" s="2">
        <v>800</v>
      </c>
      <c r="B801">
        <v>35</v>
      </c>
      <c r="C801" t="s">
        <v>45</v>
      </c>
      <c r="D801" t="s">
        <v>18</v>
      </c>
      <c r="E801">
        <v>0</v>
      </c>
      <c r="F801" t="s">
        <v>56</v>
      </c>
      <c r="G801" t="s">
        <v>19</v>
      </c>
      <c r="H801" t="s">
        <v>20</v>
      </c>
      <c r="I801" t="str">
        <f>IF(Table1[[#This Row],[Saving_Account]]="NA", "No", "Yes")</f>
        <v>No</v>
      </c>
      <c r="J801" t="s">
        <v>30</v>
      </c>
      <c r="K801" t="str">
        <f>IF(Table1[[#This Row],[Checking_Account]]="NA", "No", "Yes")</f>
        <v>Yes</v>
      </c>
      <c r="L801" s="2">
        <v>1549</v>
      </c>
      <c r="M801" t="s">
        <v>24</v>
      </c>
      <c r="N801">
        <v>9</v>
      </c>
      <c r="O801" t="s">
        <v>25</v>
      </c>
      <c r="P801" t="s">
        <v>42</v>
      </c>
      <c r="Q801" t="s">
        <v>44</v>
      </c>
      <c r="R801" t="s">
        <v>34</v>
      </c>
      <c r="S801" s="2">
        <v>172.11</v>
      </c>
      <c r="T801" s="2">
        <v>2065.33</v>
      </c>
      <c r="U801" t="str">
        <f>IF(AND(Table1[[#This Row],[Credit_Category]]="High (5K-10K)", Table1[[#This Row],[Duration_Group]]="Long-term (&gt;24m)", Table1[[#This Row],[Purpose_Category]]="Low"), "High Risk", "Normal")</f>
        <v>Normal</v>
      </c>
      <c r="V80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2.5489999999999999</v>
      </c>
      <c r="W801" t="str">
        <f>IF(Table1[[#This Row],[Risk_Score]]&lt;=4,"Low Risk",IF(Table1[[#This Row],[Risk_Score]]&lt;=8,"Medium Risk",IF(Table1[[#This Row],[Risk_Score]]&lt;=12,"High Risk","Very High Risk")))</f>
        <v>Low Risk</v>
      </c>
    </row>
    <row r="802" spans="1:23" x14ac:dyDescent="0.2">
      <c r="A802" s="2">
        <v>801</v>
      </c>
      <c r="B802">
        <v>54</v>
      </c>
      <c r="C802" t="s">
        <v>23</v>
      </c>
      <c r="D802" t="s">
        <v>18</v>
      </c>
      <c r="E802">
        <v>2</v>
      </c>
      <c r="F802" t="s">
        <v>27</v>
      </c>
      <c r="G802" t="s">
        <v>40</v>
      </c>
      <c r="H802" t="s">
        <v>21</v>
      </c>
      <c r="I802" t="str">
        <f>IF(Table1[[#This Row],[Saving_Account]]="NA", "No", "Yes")</f>
        <v>Yes</v>
      </c>
      <c r="J802" t="s">
        <v>20</v>
      </c>
      <c r="K802" t="str">
        <f>IF(Table1[[#This Row],[Checking_Account]]="NA", "No", "Yes")</f>
        <v>No</v>
      </c>
      <c r="L802" s="2">
        <v>1597</v>
      </c>
      <c r="M802" t="s">
        <v>24</v>
      </c>
      <c r="N802">
        <v>24</v>
      </c>
      <c r="O802" t="s">
        <v>43</v>
      </c>
      <c r="P802" t="s">
        <v>35</v>
      </c>
      <c r="Q802" t="s">
        <v>39</v>
      </c>
      <c r="R802" t="s">
        <v>26</v>
      </c>
      <c r="S802" s="2">
        <v>66.540000000000006</v>
      </c>
      <c r="T802" s="2">
        <v>798.5</v>
      </c>
      <c r="U802" t="str">
        <f>IF(AND(Table1[[#This Row],[Credit_Category]]="High (5K-10K)", Table1[[#This Row],[Duration_Group]]="Long-term (&gt;24m)", Table1[[#This Row],[Purpose_Category]]="Low"), "High Risk", "Normal")</f>
        <v>Normal</v>
      </c>
      <c r="V80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4.5969999999999995</v>
      </c>
      <c r="W802" t="str">
        <f>IF(Table1[[#This Row],[Risk_Score]]&lt;=4,"Low Risk",IF(Table1[[#This Row],[Risk_Score]]&lt;=8,"Medium Risk",IF(Table1[[#This Row],[Risk_Score]]&lt;=12,"High Risk","Very High Risk")))</f>
        <v>Medium Risk</v>
      </c>
    </row>
    <row r="803" spans="1:23" x14ac:dyDescent="0.2">
      <c r="A803" s="2">
        <v>802</v>
      </c>
      <c r="B803">
        <v>48</v>
      </c>
      <c r="C803" t="s">
        <v>36</v>
      </c>
      <c r="D803" t="s">
        <v>29</v>
      </c>
      <c r="E803">
        <v>1</v>
      </c>
      <c r="F803" t="s">
        <v>38</v>
      </c>
      <c r="G803" t="s">
        <v>48</v>
      </c>
      <c r="H803" t="s">
        <v>21</v>
      </c>
      <c r="I803" t="str">
        <f>IF(Table1[[#This Row],[Saving_Account]]="NA", "No", "Yes")</f>
        <v>Yes</v>
      </c>
      <c r="J803" t="s">
        <v>30</v>
      </c>
      <c r="K803" t="str">
        <f>IF(Table1[[#This Row],[Checking_Account]]="NA", "No", "Yes")</f>
        <v>Yes</v>
      </c>
      <c r="L803" s="2">
        <v>1795</v>
      </c>
      <c r="M803" t="s">
        <v>24</v>
      </c>
      <c r="N803">
        <v>18</v>
      </c>
      <c r="O803" t="s">
        <v>43</v>
      </c>
      <c r="P803" t="s">
        <v>22</v>
      </c>
      <c r="Q803" t="s">
        <v>28</v>
      </c>
      <c r="R803" t="s">
        <v>34</v>
      </c>
      <c r="S803" s="2">
        <v>99.72</v>
      </c>
      <c r="T803" s="2">
        <v>1196.67</v>
      </c>
      <c r="U803" t="str">
        <f>IF(AND(Table1[[#This Row],[Credit_Category]]="High (5K-10K)", Table1[[#This Row],[Duration_Group]]="Long-term (&gt;24m)", Table1[[#This Row],[Purpose_Category]]="Low"), "High Risk", "Normal")</f>
        <v>Normal</v>
      </c>
      <c r="V80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2.7949999999999999</v>
      </c>
      <c r="W803" t="str">
        <f>IF(Table1[[#This Row],[Risk_Score]]&lt;=4,"Low Risk",IF(Table1[[#This Row],[Risk_Score]]&lt;=8,"Medium Risk",IF(Table1[[#This Row],[Risk_Score]]&lt;=12,"High Risk","Very High Risk")))</f>
        <v>Low Risk</v>
      </c>
    </row>
    <row r="804" spans="1:23" x14ac:dyDescent="0.2">
      <c r="A804" s="2">
        <v>803</v>
      </c>
      <c r="B804">
        <v>24</v>
      </c>
      <c r="C804" t="s">
        <v>31</v>
      </c>
      <c r="D804" t="s">
        <v>29</v>
      </c>
      <c r="E804">
        <v>2</v>
      </c>
      <c r="F804" t="s">
        <v>27</v>
      </c>
      <c r="G804" t="s">
        <v>19</v>
      </c>
      <c r="H804" t="s">
        <v>21</v>
      </c>
      <c r="I804" t="str">
        <f>IF(Table1[[#This Row],[Saving_Account]]="NA", "No", "Yes")</f>
        <v>Yes</v>
      </c>
      <c r="J804" t="s">
        <v>21</v>
      </c>
      <c r="K804" t="str">
        <f>IF(Table1[[#This Row],[Checking_Account]]="NA", "No", "Yes")</f>
        <v>Yes</v>
      </c>
      <c r="L804" s="2">
        <v>4272</v>
      </c>
      <c r="M804" t="s">
        <v>37</v>
      </c>
      <c r="N804">
        <v>20</v>
      </c>
      <c r="O804" t="s">
        <v>43</v>
      </c>
      <c r="P804" t="s">
        <v>41</v>
      </c>
      <c r="Q804" t="s">
        <v>28</v>
      </c>
      <c r="R804" t="s">
        <v>26</v>
      </c>
      <c r="S804" s="2">
        <v>213.6</v>
      </c>
      <c r="T804" s="2">
        <v>2563.1999999999998</v>
      </c>
      <c r="U804" t="str">
        <f>IF(AND(Table1[[#This Row],[Credit_Category]]="High (5K-10K)", Table1[[#This Row],[Duration_Group]]="Long-term (&gt;24m)", Table1[[#This Row],[Purpose_Category]]="Low"), "High Risk", "Normal")</f>
        <v>Normal</v>
      </c>
      <c r="V80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8.2720000000000002</v>
      </c>
      <c r="W804" t="str">
        <f>IF(Table1[[#This Row],[Risk_Score]]&lt;=4,"Low Risk",IF(Table1[[#This Row],[Risk_Score]]&lt;=8,"Medium Risk",IF(Table1[[#This Row],[Risk_Score]]&lt;=12,"High Risk","Very High Risk")))</f>
        <v>High Risk</v>
      </c>
    </row>
    <row r="805" spans="1:23" x14ac:dyDescent="0.2">
      <c r="A805" s="2">
        <v>804</v>
      </c>
      <c r="B805">
        <v>35</v>
      </c>
      <c r="C805" t="s">
        <v>45</v>
      </c>
      <c r="D805" t="s">
        <v>18</v>
      </c>
      <c r="E805">
        <v>2</v>
      </c>
      <c r="F805" t="s">
        <v>27</v>
      </c>
      <c r="G805" t="s">
        <v>19</v>
      </c>
      <c r="H805" t="s">
        <v>20</v>
      </c>
      <c r="I805" t="str">
        <f>IF(Table1[[#This Row],[Saving_Account]]="NA", "No", "Yes")</f>
        <v>No</v>
      </c>
      <c r="J805" t="s">
        <v>20</v>
      </c>
      <c r="K805" t="str">
        <f>IF(Table1[[#This Row],[Checking_Account]]="NA", "No", "Yes")</f>
        <v>No</v>
      </c>
      <c r="L805" s="2">
        <v>976</v>
      </c>
      <c r="M805" t="s">
        <v>24</v>
      </c>
      <c r="N805">
        <v>12</v>
      </c>
      <c r="O805" t="s">
        <v>25</v>
      </c>
      <c r="P805" t="s">
        <v>22</v>
      </c>
      <c r="Q805" t="s">
        <v>28</v>
      </c>
      <c r="R805" t="s">
        <v>20</v>
      </c>
      <c r="S805" s="2">
        <v>81.33</v>
      </c>
      <c r="T805" s="2">
        <v>976</v>
      </c>
      <c r="U805" t="str">
        <f>IF(AND(Table1[[#This Row],[Credit_Category]]="High (5K-10K)", Table1[[#This Row],[Duration_Group]]="Long-term (&gt;24m)", Table1[[#This Row],[Purpose_Category]]="Low"), "High Risk", "Normal")</f>
        <v>Normal</v>
      </c>
      <c r="V80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4.476</v>
      </c>
      <c r="W805" t="str">
        <f>IF(Table1[[#This Row],[Risk_Score]]&lt;=4,"Low Risk",IF(Table1[[#This Row],[Risk_Score]]&lt;=8,"Medium Risk",IF(Table1[[#This Row],[Risk_Score]]&lt;=12,"High Risk","Very High Risk")))</f>
        <v>Medium Risk</v>
      </c>
    </row>
    <row r="806" spans="1:23" x14ac:dyDescent="0.2">
      <c r="A806" s="2">
        <v>805</v>
      </c>
      <c r="B806">
        <v>24</v>
      </c>
      <c r="C806" t="s">
        <v>31</v>
      </c>
      <c r="D806" t="s">
        <v>29</v>
      </c>
      <c r="E806">
        <v>0</v>
      </c>
      <c r="F806" t="s">
        <v>56</v>
      </c>
      <c r="G806" t="s">
        <v>48</v>
      </c>
      <c r="H806" t="s">
        <v>20</v>
      </c>
      <c r="I806" t="str">
        <f>IF(Table1[[#This Row],[Saving_Account]]="NA", "No", "Yes")</f>
        <v>No</v>
      </c>
      <c r="J806" t="s">
        <v>30</v>
      </c>
      <c r="K806" t="str">
        <f>IF(Table1[[#This Row],[Checking_Account]]="NA", "No", "Yes")</f>
        <v>Yes</v>
      </c>
      <c r="L806" s="2">
        <v>7472</v>
      </c>
      <c r="M806" t="s">
        <v>32</v>
      </c>
      <c r="N806">
        <v>12</v>
      </c>
      <c r="O806" t="s">
        <v>25</v>
      </c>
      <c r="P806" t="s">
        <v>42</v>
      </c>
      <c r="Q806" t="s">
        <v>44</v>
      </c>
      <c r="R806" t="s">
        <v>34</v>
      </c>
      <c r="S806" s="2">
        <v>622.66999999999996</v>
      </c>
      <c r="T806" s="2">
        <v>7472</v>
      </c>
      <c r="U806" t="str">
        <f>IF(AND(Table1[[#This Row],[Credit_Category]]="High (5K-10K)", Table1[[#This Row],[Duration_Group]]="Long-term (&gt;24m)", Table1[[#This Row],[Purpose_Category]]="Low"), "High Risk", "Normal")</f>
        <v>Normal</v>
      </c>
      <c r="V80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9.9720000000000013</v>
      </c>
      <c r="W806" t="str">
        <f>IF(Table1[[#This Row],[Risk_Score]]&lt;=4,"Low Risk",IF(Table1[[#This Row],[Risk_Score]]&lt;=8,"Medium Risk",IF(Table1[[#This Row],[Risk_Score]]&lt;=12,"High Risk","Very High Risk")))</f>
        <v>High Risk</v>
      </c>
    </row>
    <row r="807" spans="1:23" x14ac:dyDescent="0.2">
      <c r="A807" s="2">
        <v>806</v>
      </c>
      <c r="B807">
        <v>24</v>
      </c>
      <c r="C807" t="s">
        <v>31</v>
      </c>
      <c r="D807" t="s">
        <v>18</v>
      </c>
      <c r="E807">
        <v>2</v>
      </c>
      <c r="F807" t="s">
        <v>27</v>
      </c>
      <c r="G807" t="s">
        <v>19</v>
      </c>
      <c r="H807" t="s">
        <v>21</v>
      </c>
      <c r="I807" t="str">
        <f>IF(Table1[[#This Row],[Saving_Account]]="NA", "No", "Yes")</f>
        <v>Yes</v>
      </c>
      <c r="J807" t="s">
        <v>21</v>
      </c>
      <c r="K807" t="str">
        <f>IF(Table1[[#This Row],[Checking_Account]]="NA", "No", "Yes")</f>
        <v>Yes</v>
      </c>
      <c r="L807" s="2">
        <v>9271</v>
      </c>
      <c r="M807" t="s">
        <v>32</v>
      </c>
      <c r="N807">
        <v>36</v>
      </c>
      <c r="O807" t="s">
        <v>33</v>
      </c>
      <c r="P807" t="s">
        <v>42</v>
      </c>
      <c r="Q807" t="s">
        <v>44</v>
      </c>
      <c r="R807" t="s">
        <v>26</v>
      </c>
      <c r="S807" s="2">
        <v>257.52999999999997</v>
      </c>
      <c r="T807" s="2">
        <v>3090.33</v>
      </c>
      <c r="U807" t="str">
        <f>IF(AND(Table1[[#This Row],[Credit_Category]]="High (5K-10K)", Table1[[#This Row],[Duration_Group]]="Long-term (&gt;24m)", Table1[[#This Row],[Purpose_Category]]="Low"), "High Risk", "Normal")</f>
        <v>Normal</v>
      </c>
      <c r="V80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14.771000000000001</v>
      </c>
      <c r="W807" t="str">
        <f>IF(Table1[[#This Row],[Risk_Score]]&lt;=4,"Low Risk",IF(Table1[[#This Row],[Risk_Score]]&lt;=8,"Medium Risk",IF(Table1[[#This Row],[Risk_Score]]&lt;=12,"High Risk","Very High Risk")))</f>
        <v>Very High Risk</v>
      </c>
    </row>
    <row r="808" spans="1:23" x14ac:dyDescent="0.2">
      <c r="A808" s="2">
        <v>807</v>
      </c>
      <c r="B808">
        <v>26</v>
      </c>
      <c r="C808" t="s">
        <v>45</v>
      </c>
      <c r="D808" t="s">
        <v>18</v>
      </c>
      <c r="E808">
        <v>1</v>
      </c>
      <c r="F808" t="s">
        <v>38</v>
      </c>
      <c r="G808" t="s">
        <v>19</v>
      </c>
      <c r="H808" t="s">
        <v>21</v>
      </c>
      <c r="I808" t="str">
        <f>IF(Table1[[#This Row],[Saving_Account]]="NA", "No", "Yes")</f>
        <v>Yes</v>
      </c>
      <c r="J808" t="s">
        <v>30</v>
      </c>
      <c r="K808" t="str">
        <f>IF(Table1[[#This Row],[Checking_Account]]="NA", "No", "Yes")</f>
        <v>Yes</v>
      </c>
      <c r="L808" s="2">
        <v>590</v>
      </c>
      <c r="M808" t="s">
        <v>24</v>
      </c>
      <c r="N808">
        <v>6</v>
      </c>
      <c r="O808" t="s">
        <v>25</v>
      </c>
      <c r="P808" t="s">
        <v>22</v>
      </c>
      <c r="Q808" t="s">
        <v>28</v>
      </c>
      <c r="R808" t="s">
        <v>34</v>
      </c>
      <c r="S808" s="2">
        <v>98.33</v>
      </c>
      <c r="T808" s="2">
        <v>1180</v>
      </c>
      <c r="U808" t="str">
        <f>IF(AND(Table1[[#This Row],[Credit_Category]]="High (5K-10K)", Table1[[#This Row],[Duration_Group]]="Long-term (&gt;24m)", Table1[[#This Row],[Purpose_Category]]="Low"), "High Risk", "Normal")</f>
        <v>Normal</v>
      </c>
      <c r="V80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1.5899999999999999</v>
      </c>
      <c r="W808" t="str">
        <f>IF(Table1[[#This Row],[Risk_Score]]&lt;=4,"Low Risk",IF(Table1[[#This Row],[Risk_Score]]&lt;=8,"Medium Risk",IF(Table1[[#This Row],[Risk_Score]]&lt;=12,"High Risk","Very High Risk")))</f>
        <v>Low Risk</v>
      </c>
    </row>
    <row r="809" spans="1:23" x14ac:dyDescent="0.2">
      <c r="A809" s="2">
        <v>808</v>
      </c>
      <c r="B809">
        <v>65</v>
      </c>
      <c r="C809" t="s">
        <v>23</v>
      </c>
      <c r="D809" t="s">
        <v>18</v>
      </c>
      <c r="E809">
        <v>2</v>
      </c>
      <c r="F809" t="s">
        <v>27</v>
      </c>
      <c r="G809" t="s">
        <v>19</v>
      </c>
      <c r="H809" t="s">
        <v>20</v>
      </c>
      <c r="I809" t="str">
        <f>IF(Table1[[#This Row],[Saving_Account]]="NA", "No", "Yes")</f>
        <v>No</v>
      </c>
      <c r="J809" t="s">
        <v>20</v>
      </c>
      <c r="K809" t="str">
        <f>IF(Table1[[#This Row],[Checking_Account]]="NA", "No", "Yes")</f>
        <v>No</v>
      </c>
      <c r="L809" s="2">
        <v>930</v>
      </c>
      <c r="M809" t="s">
        <v>24</v>
      </c>
      <c r="N809">
        <v>12</v>
      </c>
      <c r="O809" t="s">
        <v>25</v>
      </c>
      <c r="P809" t="s">
        <v>22</v>
      </c>
      <c r="Q809" t="s">
        <v>28</v>
      </c>
      <c r="R809" t="s">
        <v>20</v>
      </c>
      <c r="S809" s="2">
        <v>77.5</v>
      </c>
      <c r="T809" s="2">
        <v>930</v>
      </c>
      <c r="U809" t="str">
        <f>IF(AND(Table1[[#This Row],[Credit_Category]]="High (5K-10K)", Table1[[#This Row],[Duration_Group]]="Long-term (&gt;24m)", Table1[[#This Row],[Purpose_Category]]="Low"), "High Risk", "Normal")</f>
        <v>Normal</v>
      </c>
      <c r="V80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4.43</v>
      </c>
      <c r="W809" t="str">
        <f>IF(Table1[[#This Row],[Risk_Score]]&lt;=4,"Low Risk",IF(Table1[[#This Row],[Risk_Score]]&lt;=8,"Medium Risk",IF(Table1[[#This Row],[Risk_Score]]&lt;=12,"High Risk","Very High Risk")))</f>
        <v>Medium Risk</v>
      </c>
    </row>
    <row r="810" spans="1:23" x14ac:dyDescent="0.2">
      <c r="A810" s="2">
        <v>809</v>
      </c>
      <c r="B810">
        <v>55</v>
      </c>
      <c r="C810" t="s">
        <v>23</v>
      </c>
      <c r="D810" t="s">
        <v>18</v>
      </c>
      <c r="E810">
        <v>3</v>
      </c>
      <c r="F810" t="s">
        <v>49</v>
      </c>
      <c r="G810" t="s">
        <v>40</v>
      </c>
      <c r="H810" t="s">
        <v>21</v>
      </c>
      <c r="I810" t="str">
        <f>IF(Table1[[#This Row],[Saving_Account]]="NA", "No", "Yes")</f>
        <v>Yes</v>
      </c>
      <c r="J810" t="s">
        <v>30</v>
      </c>
      <c r="K810" t="str">
        <f>IF(Table1[[#This Row],[Checking_Account]]="NA", "No", "Yes")</f>
        <v>Yes</v>
      </c>
      <c r="L810" s="2">
        <v>9283</v>
      </c>
      <c r="M810" t="s">
        <v>32</v>
      </c>
      <c r="N810">
        <v>42</v>
      </c>
      <c r="O810" t="s">
        <v>33</v>
      </c>
      <c r="P810" t="s">
        <v>42</v>
      </c>
      <c r="Q810" t="s">
        <v>44</v>
      </c>
      <c r="R810" t="s">
        <v>34</v>
      </c>
      <c r="S810" s="2">
        <v>221.02</v>
      </c>
      <c r="T810" s="2">
        <v>2652.29</v>
      </c>
      <c r="U810" t="str">
        <f>IF(AND(Table1[[#This Row],[Credit_Category]]="High (5K-10K)", Table1[[#This Row],[Duration_Group]]="Long-term (&gt;24m)", Table1[[#This Row],[Purpose_Category]]="Low"), "High Risk", "Normal")</f>
        <v>Normal</v>
      </c>
      <c r="V81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11.782999999999999</v>
      </c>
      <c r="W810" t="str">
        <f>IF(Table1[[#This Row],[Risk_Score]]&lt;=4,"Low Risk",IF(Table1[[#This Row],[Risk_Score]]&lt;=8,"Medium Risk",IF(Table1[[#This Row],[Risk_Score]]&lt;=12,"High Risk","Very High Risk")))</f>
        <v>High Risk</v>
      </c>
    </row>
    <row r="811" spans="1:23" x14ac:dyDescent="0.2">
      <c r="A811" s="2">
        <v>810</v>
      </c>
      <c r="B811">
        <v>26</v>
      </c>
      <c r="C811" t="s">
        <v>45</v>
      </c>
      <c r="D811" t="s">
        <v>29</v>
      </c>
      <c r="E811">
        <v>0</v>
      </c>
      <c r="F811" t="s">
        <v>56</v>
      </c>
      <c r="G811" t="s">
        <v>48</v>
      </c>
      <c r="H811" t="s">
        <v>21</v>
      </c>
      <c r="I811" t="str">
        <f>IF(Table1[[#This Row],[Saving_Account]]="NA", "No", "Yes")</f>
        <v>Yes</v>
      </c>
      <c r="J811" t="s">
        <v>30</v>
      </c>
      <c r="K811" t="str">
        <f>IF(Table1[[#This Row],[Checking_Account]]="NA", "No", "Yes")</f>
        <v>Yes</v>
      </c>
      <c r="L811" s="2">
        <v>1778</v>
      </c>
      <c r="M811" t="s">
        <v>24</v>
      </c>
      <c r="N811">
        <v>15</v>
      </c>
      <c r="O811" t="s">
        <v>43</v>
      </c>
      <c r="P811" t="s">
        <v>42</v>
      </c>
      <c r="Q811" t="s">
        <v>44</v>
      </c>
      <c r="R811" t="s">
        <v>34</v>
      </c>
      <c r="S811" s="2">
        <v>118.53</v>
      </c>
      <c r="T811" s="2">
        <v>1422.4</v>
      </c>
      <c r="U811" t="str">
        <f>IF(AND(Table1[[#This Row],[Credit_Category]]="High (5K-10K)", Table1[[#This Row],[Duration_Group]]="Long-term (&gt;24m)", Table1[[#This Row],[Purpose_Category]]="Low"), "High Risk", "Normal")</f>
        <v>Normal</v>
      </c>
      <c r="V81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2.778</v>
      </c>
      <c r="W811" t="str">
        <f>IF(Table1[[#This Row],[Risk_Score]]&lt;=4,"Low Risk",IF(Table1[[#This Row],[Risk_Score]]&lt;=8,"Medium Risk",IF(Table1[[#This Row],[Risk_Score]]&lt;=12,"High Risk","Very High Risk")))</f>
        <v>Low Risk</v>
      </c>
    </row>
    <row r="812" spans="1:23" x14ac:dyDescent="0.2">
      <c r="A812" s="2">
        <v>811</v>
      </c>
      <c r="B812">
        <v>26</v>
      </c>
      <c r="C812" t="s">
        <v>45</v>
      </c>
      <c r="D812" t="s">
        <v>18</v>
      </c>
      <c r="E812">
        <v>2</v>
      </c>
      <c r="F812" t="s">
        <v>27</v>
      </c>
      <c r="G812" t="s">
        <v>19</v>
      </c>
      <c r="H812" t="s">
        <v>21</v>
      </c>
      <c r="I812" t="str">
        <f>IF(Table1[[#This Row],[Saving_Account]]="NA", "No", "Yes")</f>
        <v>Yes</v>
      </c>
      <c r="J812" t="s">
        <v>30</v>
      </c>
      <c r="K812" t="str">
        <f>IF(Table1[[#This Row],[Checking_Account]]="NA", "No", "Yes")</f>
        <v>Yes</v>
      </c>
      <c r="L812" s="2">
        <v>907</v>
      </c>
      <c r="M812" t="s">
        <v>24</v>
      </c>
      <c r="N812">
        <v>8</v>
      </c>
      <c r="O812" t="s">
        <v>25</v>
      </c>
      <c r="P812" t="s">
        <v>51</v>
      </c>
      <c r="Q812" t="s">
        <v>52</v>
      </c>
      <c r="R812" t="s">
        <v>34</v>
      </c>
      <c r="S812" s="2">
        <v>113.38</v>
      </c>
      <c r="T812" s="2">
        <v>1360.5</v>
      </c>
      <c r="U812" t="str">
        <f>IF(AND(Table1[[#This Row],[Credit_Category]]="High (5K-10K)", Table1[[#This Row],[Duration_Group]]="Long-term (&gt;24m)", Table1[[#This Row],[Purpose_Category]]="Low"), "High Risk", "Normal")</f>
        <v>Normal</v>
      </c>
      <c r="V81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3.407</v>
      </c>
      <c r="W812" t="str">
        <f>IF(Table1[[#This Row],[Risk_Score]]&lt;=4,"Low Risk",IF(Table1[[#This Row],[Risk_Score]]&lt;=8,"Medium Risk",IF(Table1[[#This Row],[Risk_Score]]&lt;=12,"High Risk","Very High Risk")))</f>
        <v>Low Risk</v>
      </c>
    </row>
    <row r="813" spans="1:23" x14ac:dyDescent="0.2">
      <c r="A813" s="2">
        <v>812</v>
      </c>
      <c r="B813">
        <v>28</v>
      </c>
      <c r="C813" t="s">
        <v>45</v>
      </c>
      <c r="D813" t="s">
        <v>18</v>
      </c>
      <c r="E813">
        <v>1</v>
      </c>
      <c r="F813" t="s">
        <v>38</v>
      </c>
      <c r="G813" t="s">
        <v>19</v>
      </c>
      <c r="H813" t="s">
        <v>21</v>
      </c>
      <c r="I813" t="str">
        <f>IF(Table1[[#This Row],[Saving_Account]]="NA", "No", "Yes")</f>
        <v>Yes</v>
      </c>
      <c r="J813" t="s">
        <v>30</v>
      </c>
      <c r="K813" t="str">
        <f>IF(Table1[[#This Row],[Checking_Account]]="NA", "No", "Yes")</f>
        <v>Yes</v>
      </c>
      <c r="L813" s="2">
        <v>484</v>
      </c>
      <c r="M813" t="s">
        <v>24</v>
      </c>
      <c r="N813">
        <v>6</v>
      </c>
      <c r="O813" t="s">
        <v>25</v>
      </c>
      <c r="P813" t="s">
        <v>22</v>
      </c>
      <c r="Q813" t="s">
        <v>28</v>
      </c>
      <c r="R813" t="s">
        <v>34</v>
      </c>
      <c r="S813" s="2">
        <v>80.67</v>
      </c>
      <c r="T813" s="2">
        <v>968</v>
      </c>
      <c r="U813" t="str">
        <f>IF(AND(Table1[[#This Row],[Credit_Category]]="High (5K-10K)", Table1[[#This Row],[Duration_Group]]="Long-term (&gt;24m)", Table1[[#This Row],[Purpose_Category]]="Low"), "High Risk", "Normal")</f>
        <v>Normal</v>
      </c>
      <c r="V81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1.484</v>
      </c>
      <c r="W813" t="str">
        <f>IF(Table1[[#This Row],[Risk_Score]]&lt;=4,"Low Risk",IF(Table1[[#This Row],[Risk_Score]]&lt;=8,"Medium Risk",IF(Table1[[#This Row],[Risk_Score]]&lt;=12,"High Risk","Very High Risk")))</f>
        <v>Low Risk</v>
      </c>
    </row>
    <row r="814" spans="1:23" x14ac:dyDescent="0.2">
      <c r="A814" s="2">
        <v>813</v>
      </c>
      <c r="B814">
        <v>24</v>
      </c>
      <c r="C814" t="s">
        <v>31</v>
      </c>
      <c r="D814" t="s">
        <v>18</v>
      </c>
      <c r="E814">
        <v>2</v>
      </c>
      <c r="F814" t="s">
        <v>27</v>
      </c>
      <c r="G814" t="s">
        <v>19</v>
      </c>
      <c r="H814" t="s">
        <v>21</v>
      </c>
      <c r="I814" t="str">
        <f>IF(Table1[[#This Row],[Saving_Account]]="NA", "No", "Yes")</f>
        <v>Yes</v>
      </c>
      <c r="J814" t="s">
        <v>21</v>
      </c>
      <c r="K814" t="str">
        <f>IF(Table1[[#This Row],[Checking_Account]]="NA", "No", "Yes")</f>
        <v>Yes</v>
      </c>
      <c r="L814" s="2">
        <v>9629</v>
      </c>
      <c r="M814" t="s">
        <v>32</v>
      </c>
      <c r="N814">
        <v>36</v>
      </c>
      <c r="O814" t="s">
        <v>33</v>
      </c>
      <c r="P814" t="s">
        <v>42</v>
      </c>
      <c r="Q814" t="s">
        <v>44</v>
      </c>
      <c r="R814" t="s">
        <v>26</v>
      </c>
      <c r="S814" s="2">
        <v>267.47000000000003</v>
      </c>
      <c r="T814" s="2">
        <v>3209.67</v>
      </c>
      <c r="U814" t="str">
        <f>IF(AND(Table1[[#This Row],[Credit_Category]]="High (5K-10K)", Table1[[#This Row],[Duration_Group]]="Long-term (&gt;24m)", Table1[[#This Row],[Purpose_Category]]="Low"), "High Risk", "Normal")</f>
        <v>Normal</v>
      </c>
      <c r="V81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15.129</v>
      </c>
      <c r="W814" t="str">
        <f>IF(Table1[[#This Row],[Risk_Score]]&lt;=4,"Low Risk",IF(Table1[[#This Row],[Risk_Score]]&lt;=8,"Medium Risk",IF(Table1[[#This Row],[Risk_Score]]&lt;=12,"High Risk","Very High Risk")))</f>
        <v>Very High Risk</v>
      </c>
    </row>
    <row r="815" spans="1:23" x14ac:dyDescent="0.2">
      <c r="A815" s="2">
        <v>814</v>
      </c>
      <c r="B815">
        <v>54</v>
      </c>
      <c r="C815" t="s">
        <v>23</v>
      </c>
      <c r="D815" t="s">
        <v>18</v>
      </c>
      <c r="E815">
        <v>2</v>
      </c>
      <c r="F815" t="s">
        <v>27</v>
      </c>
      <c r="G815" t="s">
        <v>19</v>
      </c>
      <c r="H815" t="s">
        <v>21</v>
      </c>
      <c r="I815" t="str">
        <f>IF(Table1[[#This Row],[Saving_Account]]="NA", "No", "Yes")</f>
        <v>Yes</v>
      </c>
      <c r="J815" t="s">
        <v>21</v>
      </c>
      <c r="K815" t="str">
        <f>IF(Table1[[#This Row],[Checking_Account]]="NA", "No", "Yes")</f>
        <v>Yes</v>
      </c>
      <c r="L815" s="2">
        <v>3051</v>
      </c>
      <c r="M815" t="s">
        <v>37</v>
      </c>
      <c r="N815">
        <v>48</v>
      </c>
      <c r="O815" t="s">
        <v>33</v>
      </c>
      <c r="P815" t="s">
        <v>54</v>
      </c>
      <c r="Q815" t="s">
        <v>28</v>
      </c>
      <c r="R815" t="s">
        <v>26</v>
      </c>
      <c r="S815" s="2">
        <v>63.56</v>
      </c>
      <c r="T815" s="2">
        <v>762.75</v>
      </c>
      <c r="U815" t="str">
        <f>IF(AND(Table1[[#This Row],[Credit_Category]]="High (5K-10K)", Table1[[#This Row],[Duration_Group]]="Long-term (&gt;24m)", Table1[[#This Row],[Purpose_Category]]="Low"), "High Risk", "Normal")</f>
        <v>Normal</v>
      </c>
      <c r="V81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7.0510000000000002</v>
      </c>
      <c r="W815" t="str">
        <f>IF(Table1[[#This Row],[Risk_Score]]&lt;=4,"Low Risk",IF(Table1[[#This Row],[Risk_Score]]&lt;=8,"Medium Risk",IF(Table1[[#This Row],[Risk_Score]]&lt;=12,"High Risk","Very High Risk")))</f>
        <v>Medium Risk</v>
      </c>
    </row>
    <row r="816" spans="1:23" x14ac:dyDescent="0.2">
      <c r="A816" s="2">
        <v>815</v>
      </c>
      <c r="B816">
        <v>46</v>
      </c>
      <c r="C816" t="s">
        <v>36</v>
      </c>
      <c r="D816" t="s">
        <v>18</v>
      </c>
      <c r="E816">
        <v>2</v>
      </c>
      <c r="F816" t="s">
        <v>27</v>
      </c>
      <c r="G816" t="s">
        <v>40</v>
      </c>
      <c r="H816" t="s">
        <v>21</v>
      </c>
      <c r="I816" t="str">
        <f>IF(Table1[[#This Row],[Saving_Account]]="NA", "No", "Yes")</f>
        <v>Yes</v>
      </c>
      <c r="J816" t="s">
        <v>21</v>
      </c>
      <c r="K816" t="str">
        <f>IF(Table1[[#This Row],[Checking_Account]]="NA", "No", "Yes")</f>
        <v>Yes</v>
      </c>
      <c r="L816" s="2">
        <v>3931</v>
      </c>
      <c r="M816" t="s">
        <v>37</v>
      </c>
      <c r="N816">
        <v>48</v>
      </c>
      <c r="O816" t="s">
        <v>33</v>
      </c>
      <c r="P816" t="s">
        <v>42</v>
      </c>
      <c r="Q816" t="s">
        <v>44</v>
      </c>
      <c r="R816" t="s">
        <v>26</v>
      </c>
      <c r="S816" s="2">
        <v>81.900000000000006</v>
      </c>
      <c r="T816" s="2">
        <v>982.75</v>
      </c>
      <c r="U816" t="str">
        <f>IF(AND(Table1[[#This Row],[Credit_Category]]="High (5K-10K)", Table1[[#This Row],[Duration_Group]]="Long-term (&gt;24m)", Table1[[#This Row],[Purpose_Category]]="Low"), "High Risk", "Normal")</f>
        <v>Normal</v>
      </c>
      <c r="V81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7.931</v>
      </c>
      <c r="W816" t="str">
        <f>IF(Table1[[#This Row],[Risk_Score]]&lt;=4,"Low Risk",IF(Table1[[#This Row],[Risk_Score]]&lt;=8,"Medium Risk",IF(Table1[[#This Row],[Risk_Score]]&lt;=12,"High Risk","Very High Risk")))</f>
        <v>Medium Risk</v>
      </c>
    </row>
    <row r="817" spans="1:23" x14ac:dyDescent="0.2">
      <c r="A817" s="2">
        <v>816</v>
      </c>
      <c r="B817">
        <v>54</v>
      </c>
      <c r="C817" t="s">
        <v>23</v>
      </c>
      <c r="D817" t="s">
        <v>29</v>
      </c>
      <c r="E817">
        <v>2</v>
      </c>
      <c r="F817" t="s">
        <v>27</v>
      </c>
      <c r="G817" t="s">
        <v>48</v>
      </c>
      <c r="H817" t="s">
        <v>21</v>
      </c>
      <c r="I817" t="str">
        <f>IF(Table1[[#This Row],[Saving_Account]]="NA", "No", "Yes")</f>
        <v>Yes</v>
      </c>
      <c r="J817" t="s">
        <v>30</v>
      </c>
      <c r="K817" t="str">
        <f>IF(Table1[[#This Row],[Checking_Account]]="NA", "No", "Yes")</f>
        <v>Yes</v>
      </c>
      <c r="L817" s="2">
        <v>7432</v>
      </c>
      <c r="M817" t="s">
        <v>32</v>
      </c>
      <c r="N817">
        <v>36</v>
      </c>
      <c r="O817" t="s">
        <v>33</v>
      </c>
      <c r="P817" t="s">
        <v>42</v>
      </c>
      <c r="Q817" t="s">
        <v>44</v>
      </c>
      <c r="R817" t="s">
        <v>34</v>
      </c>
      <c r="S817" s="2">
        <v>206.44</v>
      </c>
      <c r="T817" s="2">
        <v>2477.33</v>
      </c>
      <c r="U817" t="str">
        <f>IF(AND(Table1[[#This Row],[Credit_Category]]="High (5K-10K)", Table1[[#This Row],[Duration_Group]]="Long-term (&gt;24m)", Table1[[#This Row],[Purpose_Category]]="Low"), "High Risk", "Normal")</f>
        <v>Normal</v>
      </c>
      <c r="V81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10.432</v>
      </c>
      <c r="W817" t="str">
        <f>IF(Table1[[#This Row],[Risk_Score]]&lt;=4,"Low Risk",IF(Table1[[#This Row],[Risk_Score]]&lt;=8,"Medium Risk",IF(Table1[[#This Row],[Risk_Score]]&lt;=12,"High Risk","Very High Risk")))</f>
        <v>High Risk</v>
      </c>
    </row>
    <row r="818" spans="1:23" x14ac:dyDescent="0.2">
      <c r="A818" s="2">
        <v>817</v>
      </c>
      <c r="B818">
        <v>62</v>
      </c>
      <c r="C818" t="s">
        <v>23</v>
      </c>
      <c r="D818" t="s">
        <v>18</v>
      </c>
      <c r="E818">
        <v>2</v>
      </c>
      <c r="F818" t="s">
        <v>27</v>
      </c>
      <c r="G818" t="s">
        <v>19</v>
      </c>
      <c r="H818" t="s">
        <v>46</v>
      </c>
      <c r="I818" t="str">
        <f>IF(Table1[[#This Row],[Saving_Account]]="NA", "No", "Yes")</f>
        <v>Yes</v>
      </c>
      <c r="J818" t="s">
        <v>20</v>
      </c>
      <c r="K818" t="str">
        <f>IF(Table1[[#This Row],[Checking_Account]]="NA", "No", "Yes")</f>
        <v>No</v>
      </c>
      <c r="L818" s="2">
        <v>1338</v>
      </c>
      <c r="M818" t="s">
        <v>24</v>
      </c>
      <c r="N818">
        <v>6</v>
      </c>
      <c r="O818" t="s">
        <v>25</v>
      </c>
      <c r="P818" t="s">
        <v>54</v>
      </c>
      <c r="Q818" t="s">
        <v>28</v>
      </c>
      <c r="R818" t="s">
        <v>47</v>
      </c>
      <c r="S818" s="2">
        <v>223</v>
      </c>
      <c r="T818" s="2">
        <v>2676</v>
      </c>
      <c r="U818" t="str">
        <f>IF(AND(Table1[[#This Row],[Credit_Category]]="High (5K-10K)", Table1[[#This Row],[Duration_Group]]="Long-term (&gt;24m)", Table1[[#This Row],[Purpose_Category]]="Low"), "High Risk", "Normal")</f>
        <v>Normal</v>
      </c>
      <c r="V81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1.8380000000000001</v>
      </c>
      <c r="W818" t="str">
        <f>IF(Table1[[#This Row],[Risk_Score]]&lt;=4,"Low Risk",IF(Table1[[#This Row],[Risk_Score]]&lt;=8,"Medium Risk",IF(Table1[[#This Row],[Risk_Score]]&lt;=12,"High Risk","Very High Risk")))</f>
        <v>Low Risk</v>
      </c>
    </row>
    <row r="819" spans="1:23" x14ac:dyDescent="0.2">
      <c r="A819" s="2">
        <v>818</v>
      </c>
      <c r="B819">
        <v>24</v>
      </c>
      <c r="C819" t="s">
        <v>31</v>
      </c>
      <c r="D819" t="s">
        <v>29</v>
      </c>
      <c r="E819">
        <v>2</v>
      </c>
      <c r="F819" t="s">
        <v>27</v>
      </c>
      <c r="G819" t="s">
        <v>48</v>
      </c>
      <c r="H819" t="s">
        <v>21</v>
      </c>
      <c r="I819" t="str">
        <f>IF(Table1[[#This Row],[Saving_Account]]="NA", "No", "Yes")</f>
        <v>Yes</v>
      </c>
      <c r="J819" t="s">
        <v>20</v>
      </c>
      <c r="K819" t="str">
        <f>IF(Table1[[#This Row],[Checking_Account]]="NA", "No", "Yes")</f>
        <v>No</v>
      </c>
      <c r="L819" s="2">
        <v>1554</v>
      </c>
      <c r="M819" t="s">
        <v>24</v>
      </c>
      <c r="N819">
        <v>6</v>
      </c>
      <c r="O819" t="s">
        <v>25</v>
      </c>
      <c r="P819" t="s">
        <v>22</v>
      </c>
      <c r="Q819" t="s">
        <v>28</v>
      </c>
      <c r="R819" t="s">
        <v>26</v>
      </c>
      <c r="S819" s="2">
        <v>259</v>
      </c>
      <c r="T819" s="2">
        <v>3108</v>
      </c>
      <c r="U819" t="str">
        <f>IF(AND(Table1[[#This Row],[Credit_Category]]="High (5K-10K)", Table1[[#This Row],[Duration_Group]]="Long-term (&gt;24m)", Table1[[#This Row],[Purpose_Category]]="Low"), "High Risk", "Normal")</f>
        <v>Normal</v>
      </c>
      <c r="V81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5.5540000000000003</v>
      </c>
      <c r="W819" t="str">
        <f>IF(Table1[[#This Row],[Risk_Score]]&lt;=4,"Low Risk",IF(Table1[[#This Row],[Risk_Score]]&lt;=8,"Medium Risk",IF(Table1[[#This Row],[Risk_Score]]&lt;=12,"High Risk","Very High Risk")))</f>
        <v>Medium Risk</v>
      </c>
    </row>
    <row r="820" spans="1:23" x14ac:dyDescent="0.2">
      <c r="A820" s="2">
        <v>819</v>
      </c>
      <c r="B820">
        <v>43</v>
      </c>
      <c r="C820" t="s">
        <v>36</v>
      </c>
      <c r="D820" t="s">
        <v>18</v>
      </c>
      <c r="E820">
        <v>3</v>
      </c>
      <c r="F820" t="s">
        <v>49</v>
      </c>
      <c r="G820" t="s">
        <v>19</v>
      </c>
      <c r="H820" t="s">
        <v>21</v>
      </c>
      <c r="I820" t="str">
        <f>IF(Table1[[#This Row],[Saving_Account]]="NA", "No", "Yes")</f>
        <v>Yes</v>
      </c>
      <c r="J820" t="s">
        <v>21</v>
      </c>
      <c r="K820" t="str">
        <f>IF(Table1[[#This Row],[Checking_Account]]="NA", "No", "Yes")</f>
        <v>Yes</v>
      </c>
      <c r="L820" s="2">
        <v>15857</v>
      </c>
      <c r="M820" t="s">
        <v>53</v>
      </c>
      <c r="N820">
        <v>36</v>
      </c>
      <c r="O820" t="s">
        <v>33</v>
      </c>
      <c r="P820" t="s">
        <v>57</v>
      </c>
      <c r="Q820" t="s">
        <v>58</v>
      </c>
      <c r="R820" t="s">
        <v>26</v>
      </c>
      <c r="S820" s="2">
        <v>440.47</v>
      </c>
      <c r="T820" s="2">
        <v>5285.67</v>
      </c>
      <c r="U820" t="str">
        <f>IF(AND(Table1[[#This Row],[Credit_Category]]="High (5K-10K)", Table1[[#This Row],[Duration_Group]]="Long-term (&gt;24m)", Table1[[#This Row],[Purpose_Category]]="Low"), "High Risk", "Normal")</f>
        <v>Normal</v>
      </c>
      <c r="V82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19.356999999999999</v>
      </c>
      <c r="W820" t="str">
        <f>IF(Table1[[#This Row],[Risk_Score]]&lt;=4,"Low Risk",IF(Table1[[#This Row],[Risk_Score]]&lt;=8,"Medium Risk",IF(Table1[[#This Row],[Risk_Score]]&lt;=12,"High Risk","Very High Risk")))</f>
        <v>Very High Risk</v>
      </c>
    </row>
    <row r="821" spans="1:23" x14ac:dyDescent="0.2">
      <c r="A821" s="2">
        <v>820</v>
      </c>
      <c r="B821">
        <v>26</v>
      </c>
      <c r="C821" t="s">
        <v>45</v>
      </c>
      <c r="D821" t="s">
        <v>18</v>
      </c>
      <c r="E821">
        <v>2</v>
      </c>
      <c r="F821" t="s">
        <v>27</v>
      </c>
      <c r="G821" t="s">
        <v>19</v>
      </c>
      <c r="H821" t="s">
        <v>21</v>
      </c>
      <c r="I821" t="str">
        <f>IF(Table1[[#This Row],[Saving_Account]]="NA", "No", "Yes")</f>
        <v>Yes</v>
      </c>
      <c r="J821" t="s">
        <v>21</v>
      </c>
      <c r="K821" t="str">
        <f>IF(Table1[[#This Row],[Checking_Account]]="NA", "No", "Yes")</f>
        <v>Yes</v>
      </c>
      <c r="L821" s="2">
        <v>1345</v>
      </c>
      <c r="M821" t="s">
        <v>24</v>
      </c>
      <c r="N821">
        <v>18</v>
      </c>
      <c r="O821" t="s">
        <v>43</v>
      </c>
      <c r="P821" t="s">
        <v>22</v>
      </c>
      <c r="Q821" t="s">
        <v>28</v>
      </c>
      <c r="R821" t="s">
        <v>26</v>
      </c>
      <c r="S821" s="2">
        <v>74.72</v>
      </c>
      <c r="T821" s="2">
        <v>896.67</v>
      </c>
      <c r="U821" t="str">
        <f>IF(AND(Table1[[#This Row],[Credit_Category]]="High (5K-10K)", Table1[[#This Row],[Duration_Group]]="Long-term (&gt;24m)", Table1[[#This Row],[Purpose_Category]]="Low"), "High Risk", "Normal")</f>
        <v>Normal</v>
      </c>
      <c r="V82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3.8449999999999998</v>
      </c>
      <c r="W821" t="str">
        <f>IF(Table1[[#This Row],[Risk_Score]]&lt;=4,"Low Risk",IF(Table1[[#This Row],[Risk_Score]]&lt;=8,"Medium Risk",IF(Table1[[#This Row],[Risk_Score]]&lt;=12,"High Risk","Very High Risk")))</f>
        <v>Low Risk</v>
      </c>
    </row>
    <row r="822" spans="1:23" x14ac:dyDescent="0.2">
      <c r="A822" s="2">
        <v>821</v>
      </c>
      <c r="B822">
        <v>27</v>
      </c>
      <c r="C822" t="s">
        <v>45</v>
      </c>
      <c r="D822" t="s">
        <v>18</v>
      </c>
      <c r="E822">
        <v>2</v>
      </c>
      <c r="F822" t="s">
        <v>27</v>
      </c>
      <c r="G822" t="s">
        <v>19</v>
      </c>
      <c r="H822" t="s">
        <v>21</v>
      </c>
      <c r="I822" t="str">
        <f>IF(Table1[[#This Row],[Saving_Account]]="NA", "No", "Yes")</f>
        <v>Yes</v>
      </c>
      <c r="J822" t="s">
        <v>20</v>
      </c>
      <c r="K822" t="str">
        <f>IF(Table1[[#This Row],[Checking_Account]]="NA", "No", "Yes")</f>
        <v>No</v>
      </c>
      <c r="L822" s="2">
        <v>1101</v>
      </c>
      <c r="M822" t="s">
        <v>24</v>
      </c>
      <c r="N822">
        <v>12</v>
      </c>
      <c r="O822" t="s">
        <v>25</v>
      </c>
      <c r="P822" t="s">
        <v>42</v>
      </c>
      <c r="Q822" t="s">
        <v>44</v>
      </c>
      <c r="R822" t="s">
        <v>26</v>
      </c>
      <c r="S822" s="2">
        <v>91.75</v>
      </c>
      <c r="T822" s="2">
        <v>1101</v>
      </c>
      <c r="U822" t="str">
        <f>IF(AND(Table1[[#This Row],[Credit_Category]]="High (5K-10K)", Table1[[#This Row],[Duration_Group]]="Long-term (&gt;24m)", Table1[[#This Row],[Purpose_Category]]="Low"), "High Risk", "Normal")</f>
        <v>Normal</v>
      </c>
      <c r="V82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3.601</v>
      </c>
      <c r="W822" t="str">
        <f>IF(Table1[[#This Row],[Risk_Score]]&lt;=4,"Low Risk",IF(Table1[[#This Row],[Risk_Score]]&lt;=8,"Medium Risk",IF(Table1[[#This Row],[Risk_Score]]&lt;=12,"High Risk","Very High Risk")))</f>
        <v>Low Risk</v>
      </c>
    </row>
    <row r="823" spans="1:23" x14ac:dyDescent="0.2">
      <c r="A823" s="2">
        <v>822</v>
      </c>
      <c r="B823">
        <v>24</v>
      </c>
      <c r="C823" t="s">
        <v>31</v>
      </c>
      <c r="D823" t="s">
        <v>18</v>
      </c>
      <c r="E823">
        <v>2</v>
      </c>
      <c r="F823" t="s">
        <v>27</v>
      </c>
      <c r="G823" t="s">
        <v>19</v>
      </c>
      <c r="H823" t="s">
        <v>21</v>
      </c>
      <c r="I823" t="str">
        <f>IF(Table1[[#This Row],[Saving_Account]]="NA", "No", "Yes")</f>
        <v>Yes</v>
      </c>
      <c r="J823" t="s">
        <v>50</v>
      </c>
      <c r="K823" t="str">
        <f>IF(Table1[[#This Row],[Checking_Account]]="NA", "No", "Yes")</f>
        <v>Yes</v>
      </c>
      <c r="L823" s="2">
        <v>3016</v>
      </c>
      <c r="M823" t="s">
        <v>37</v>
      </c>
      <c r="N823">
        <v>12</v>
      </c>
      <c r="O823" t="s">
        <v>25</v>
      </c>
      <c r="P823" t="s">
        <v>22</v>
      </c>
      <c r="Q823" t="s">
        <v>28</v>
      </c>
      <c r="R823" t="s">
        <v>47</v>
      </c>
      <c r="S823" s="2">
        <v>251.33</v>
      </c>
      <c r="T823" s="2">
        <v>3016</v>
      </c>
      <c r="U823" t="str">
        <f>IF(AND(Table1[[#This Row],[Credit_Category]]="High (5K-10K)", Table1[[#This Row],[Duration_Group]]="Long-term (&gt;24m)", Table1[[#This Row],[Purpose_Category]]="Low"), "High Risk", "Normal")</f>
        <v>Normal</v>
      </c>
      <c r="V82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5.016</v>
      </c>
      <c r="W823" t="str">
        <f>IF(Table1[[#This Row],[Risk_Score]]&lt;=4,"Low Risk",IF(Table1[[#This Row],[Risk_Score]]&lt;=8,"Medium Risk",IF(Table1[[#This Row],[Risk_Score]]&lt;=12,"High Risk","Very High Risk")))</f>
        <v>Medium Risk</v>
      </c>
    </row>
    <row r="824" spans="1:23" x14ac:dyDescent="0.2">
      <c r="A824" s="2">
        <v>823</v>
      </c>
      <c r="B824">
        <v>41</v>
      </c>
      <c r="C824" t="s">
        <v>36</v>
      </c>
      <c r="D824" t="s">
        <v>18</v>
      </c>
      <c r="E824">
        <v>2</v>
      </c>
      <c r="F824" t="s">
        <v>27</v>
      </c>
      <c r="G824" t="s">
        <v>19</v>
      </c>
      <c r="H824" t="s">
        <v>21</v>
      </c>
      <c r="I824" t="str">
        <f>IF(Table1[[#This Row],[Saving_Account]]="NA", "No", "Yes")</f>
        <v>Yes</v>
      </c>
      <c r="J824" t="s">
        <v>21</v>
      </c>
      <c r="K824" t="str">
        <f>IF(Table1[[#This Row],[Checking_Account]]="NA", "No", "Yes")</f>
        <v>Yes</v>
      </c>
      <c r="L824" s="2">
        <v>2712</v>
      </c>
      <c r="M824" t="s">
        <v>37</v>
      </c>
      <c r="N824">
        <v>36</v>
      </c>
      <c r="O824" t="s">
        <v>33</v>
      </c>
      <c r="P824" t="s">
        <v>41</v>
      </c>
      <c r="Q824" t="s">
        <v>28</v>
      </c>
      <c r="R824" t="s">
        <v>26</v>
      </c>
      <c r="S824" s="2">
        <v>75.33</v>
      </c>
      <c r="T824" s="2">
        <v>904</v>
      </c>
      <c r="U824" t="str">
        <f>IF(AND(Table1[[#This Row],[Credit_Category]]="High (5K-10K)", Table1[[#This Row],[Duration_Group]]="Long-term (&gt;24m)", Table1[[#This Row],[Purpose_Category]]="Low"), "High Risk", "Normal")</f>
        <v>Normal</v>
      </c>
      <c r="V82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6.7119999999999997</v>
      </c>
      <c r="W824" t="str">
        <f>IF(Table1[[#This Row],[Risk_Score]]&lt;=4,"Low Risk",IF(Table1[[#This Row],[Risk_Score]]&lt;=8,"Medium Risk",IF(Table1[[#This Row],[Risk_Score]]&lt;=12,"High Risk","Very High Risk")))</f>
        <v>Medium Risk</v>
      </c>
    </row>
    <row r="825" spans="1:23" x14ac:dyDescent="0.2">
      <c r="A825" s="2">
        <v>824</v>
      </c>
      <c r="B825">
        <v>47</v>
      </c>
      <c r="C825" t="s">
        <v>36</v>
      </c>
      <c r="D825" t="s">
        <v>18</v>
      </c>
      <c r="E825">
        <v>1</v>
      </c>
      <c r="F825" t="s">
        <v>38</v>
      </c>
      <c r="G825" t="s">
        <v>19</v>
      </c>
      <c r="H825" t="s">
        <v>21</v>
      </c>
      <c r="I825" t="str">
        <f>IF(Table1[[#This Row],[Saving_Account]]="NA", "No", "Yes")</f>
        <v>Yes</v>
      </c>
      <c r="J825" t="s">
        <v>21</v>
      </c>
      <c r="K825" t="str">
        <f>IF(Table1[[#This Row],[Checking_Account]]="NA", "No", "Yes")</f>
        <v>Yes</v>
      </c>
      <c r="L825" s="2">
        <v>731</v>
      </c>
      <c r="M825" t="s">
        <v>24</v>
      </c>
      <c r="N825">
        <v>8</v>
      </c>
      <c r="O825" t="s">
        <v>25</v>
      </c>
      <c r="P825" t="s">
        <v>42</v>
      </c>
      <c r="Q825" t="s">
        <v>44</v>
      </c>
      <c r="R825" t="s">
        <v>26</v>
      </c>
      <c r="S825" s="2">
        <v>91.38</v>
      </c>
      <c r="T825" s="2">
        <v>1096.5</v>
      </c>
      <c r="U825" t="str">
        <f>IF(AND(Table1[[#This Row],[Credit_Category]]="High (5K-10K)", Table1[[#This Row],[Duration_Group]]="Long-term (&gt;24m)", Table1[[#This Row],[Purpose_Category]]="Low"), "High Risk", "Normal")</f>
        <v>Normal</v>
      </c>
      <c r="V82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2.7309999999999999</v>
      </c>
      <c r="W825" t="str">
        <f>IF(Table1[[#This Row],[Risk_Score]]&lt;=4,"Low Risk",IF(Table1[[#This Row],[Risk_Score]]&lt;=8,"Medium Risk",IF(Table1[[#This Row],[Risk_Score]]&lt;=12,"High Risk","Very High Risk")))</f>
        <v>Low Risk</v>
      </c>
    </row>
    <row r="826" spans="1:23" x14ac:dyDescent="0.2">
      <c r="A826" s="2">
        <v>825</v>
      </c>
      <c r="B826">
        <v>35</v>
      </c>
      <c r="C826" t="s">
        <v>45</v>
      </c>
      <c r="D826" t="s">
        <v>18</v>
      </c>
      <c r="E826">
        <v>3</v>
      </c>
      <c r="F826" t="s">
        <v>49</v>
      </c>
      <c r="G826" t="s">
        <v>19</v>
      </c>
      <c r="H826" t="s">
        <v>21</v>
      </c>
      <c r="I826" t="str">
        <f>IF(Table1[[#This Row],[Saving_Account]]="NA", "No", "Yes")</f>
        <v>Yes</v>
      </c>
      <c r="J826" t="s">
        <v>20</v>
      </c>
      <c r="K826" t="str">
        <f>IF(Table1[[#This Row],[Checking_Account]]="NA", "No", "Yes")</f>
        <v>No</v>
      </c>
      <c r="L826" s="2">
        <v>3780</v>
      </c>
      <c r="M826" t="s">
        <v>37</v>
      </c>
      <c r="N826">
        <v>18</v>
      </c>
      <c r="O826" t="s">
        <v>43</v>
      </c>
      <c r="P826" t="s">
        <v>41</v>
      </c>
      <c r="Q826" t="s">
        <v>28</v>
      </c>
      <c r="R826" t="s">
        <v>26</v>
      </c>
      <c r="S826" s="2">
        <v>210</v>
      </c>
      <c r="T826" s="2">
        <v>2520</v>
      </c>
      <c r="U826" t="str">
        <f>IF(AND(Table1[[#This Row],[Credit_Category]]="High (5K-10K)", Table1[[#This Row],[Duration_Group]]="Long-term (&gt;24m)", Table1[[#This Row],[Purpose_Category]]="Low"), "High Risk", "Normal")</f>
        <v>Normal</v>
      </c>
      <c r="V82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5.7799999999999994</v>
      </c>
      <c r="W826" t="str">
        <f>IF(Table1[[#This Row],[Risk_Score]]&lt;=4,"Low Risk",IF(Table1[[#This Row],[Risk_Score]]&lt;=8,"Medium Risk",IF(Table1[[#This Row],[Risk_Score]]&lt;=12,"High Risk","Very High Risk")))</f>
        <v>Medium Risk</v>
      </c>
    </row>
    <row r="827" spans="1:23" x14ac:dyDescent="0.2">
      <c r="A827" s="2">
        <v>826</v>
      </c>
      <c r="B827">
        <v>30</v>
      </c>
      <c r="C827" t="s">
        <v>45</v>
      </c>
      <c r="D827" t="s">
        <v>18</v>
      </c>
      <c r="E827">
        <v>2</v>
      </c>
      <c r="F827" t="s">
        <v>27</v>
      </c>
      <c r="G827" t="s">
        <v>19</v>
      </c>
      <c r="H827" t="s">
        <v>21</v>
      </c>
      <c r="I827" t="str">
        <f>IF(Table1[[#This Row],[Saving_Account]]="NA", "No", "Yes")</f>
        <v>Yes</v>
      </c>
      <c r="J827" t="s">
        <v>21</v>
      </c>
      <c r="K827" t="str">
        <f>IF(Table1[[#This Row],[Checking_Account]]="NA", "No", "Yes")</f>
        <v>Yes</v>
      </c>
      <c r="L827" s="2">
        <v>1602</v>
      </c>
      <c r="M827" t="s">
        <v>24</v>
      </c>
      <c r="N827">
        <v>21</v>
      </c>
      <c r="O827" t="s">
        <v>43</v>
      </c>
      <c r="P827" t="s">
        <v>42</v>
      </c>
      <c r="Q827" t="s">
        <v>44</v>
      </c>
      <c r="R827" t="s">
        <v>26</v>
      </c>
      <c r="S827" s="2">
        <v>76.290000000000006</v>
      </c>
      <c r="T827" s="2">
        <v>915.43</v>
      </c>
      <c r="U827" t="str">
        <f>IF(AND(Table1[[#This Row],[Credit_Category]]="High (5K-10K)", Table1[[#This Row],[Duration_Group]]="Long-term (&gt;24m)", Table1[[#This Row],[Purpose_Category]]="Low"), "High Risk", "Normal")</f>
        <v>Normal</v>
      </c>
      <c r="V82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4.1020000000000003</v>
      </c>
      <c r="W827" t="str">
        <f>IF(Table1[[#This Row],[Risk_Score]]&lt;=4,"Low Risk",IF(Table1[[#This Row],[Risk_Score]]&lt;=8,"Medium Risk",IF(Table1[[#This Row],[Risk_Score]]&lt;=12,"High Risk","Very High Risk")))</f>
        <v>Medium Risk</v>
      </c>
    </row>
    <row r="828" spans="1:23" x14ac:dyDescent="0.2">
      <c r="A828" s="2">
        <v>827</v>
      </c>
      <c r="B828">
        <v>33</v>
      </c>
      <c r="C828" t="s">
        <v>45</v>
      </c>
      <c r="D828" t="s">
        <v>29</v>
      </c>
      <c r="E828">
        <v>2</v>
      </c>
      <c r="F828" t="s">
        <v>27</v>
      </c>
      <c r="G828" t="s">
        <v>48</v>
      </c>
      <c r="H828" t="s">
        <v>21</v>
      </c>
      <c r="I828" t="str">
        <f>IF(Table1[[#This Row],[Saving_Account]]="NA", "No", "Yes")</f>
        <v>Yes</v>
      </c>
      <c r="J828" t="s">
        <v>21</v>
      </c>
      <c r="K828" t="str">
        <f>IF(Table1[[#This Row],[Checking_Account]]="NA", "No", "Yes")</f>
        <v>Yes</v>
      </c>
      <c r="L828" s="2">
        <v>3966</v>
      </c>
      <c r="M828" t="s">
        <v>37</v>
      </c>
      <c r="N828">
        <v>18</v>
      </c>
      <c r="O828" t="s">
        <v>43</v>
      </c>
      <c r="P828" t="s">
        <v>42</v>
      </c>
      <c r="Q828" t="s">
        <v>44</v>
      </c>
      <c r="R828" t="s">
        <v>26</v>
      </c>
      <c r="S828" s="2">
        <v>220.33</v>
      </c>
      <c r="T828" s="2">
        <v>2644</v>
      </c>
      <c r="U828" t="str">
        <f>IF(AND(Table1[[#This Row],[Credit_Category]]="High (5K-10K)", Table1[[#This Row],[Duration_Group]]="Long-term (&gt;24m)", Table1[[#This Row],[Purpose_Category]]="Low"), "High Risk", "Normal")</f>
        <v>Normal</v>
      </c>
      <c r="V82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6.4660000000000002</v>
      </c>
      <c r="W828" t="str">
        <f>IF(Table1[[#This Row],[Risk_Score]]&lt;=4,"Low Risk",IF(Table1[[#This Row],[Risk_Score]]&lt;=8,"Medium Risk",IF(Table1[[#This Row],[Risk_Score]]&lt;=12,"High Risk","Very High Risk")))</f>
        <v>Medium Risk</v>
      </c>
    </row>
    <row r="829" spans="1:23" x14ac:dyDescent="0.2">
      <c r="A829" s="2">
        <v>828</v>
      </c>
      <c r="B829">
        <v>36</v>
      </c>
      <c r="C829" t="s">
        <v>36</v>
      </c>
      <c r="D829" t="s">
        <v>18</v>
      </c>
      <c r="E829">
        <v>2</v>
      </c>
      <c r="F829" t="s">
        <v>27</v>
      </c>
      <c r="G829" t="s">
        <v>19</v>
      </c>
      <c r="H829" t="s">
        <v>21</v>
      </c>
      <c r="I829" t="str">
        <f>IF(Table1[[#This Row],[Saving_Account]]="NA", "No", "Yes")</f>
        <v>Yes</v>
      </c>
      <c r="J829" t="s">
        <v>20</v>
      </c>
      <c r="K829" t="str">
        <f>IF(Table1[[#This Row],[Checking_Account]]="NA", "No", "Yes")</f>
        <v>No</v>
      </c>
      <c r="L829" s="2">
        <v>4165</v>
      </c>
      <c r="M829" t="s">
        <v>37</v>
      </c>
      <c r="N829">
        <v>18</v>
      </c>
      <c r="O829" t="s">
        <v>43</v>
      </c>
      <c r="P829" t="s">
        <v>51</v>
      </c>
      <c r="Q829" t="s">
        <v>52</v>
      </c>
      <c r="R829" t="s">
        <v>26</v>
      </c>
      <c r="S829" s="2">
        <v>231.39</v>
      </c>
      <c r="T829" s="2">
        <v>2776.67</v>
      </c>
      <c r="U829" t="str">
        <f>IF(AND(Table1[[#This Row],[Credit_Category]]="High (5K-10K)", Table1[[#This Row],[Duration_Group]]="Long-term (&gt;24m)", Table1[[#This Row],[Purpose_Category]]="Low"), "High Risk", "Normal")</f>
        <v>Normal</v>
      </c>
      <c r="V82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7.665</v>
      </c>
      <c r="W829" t="str">
        <f>IF(Table1[[#This Row],[Risk_Score]]&lt;=4,"Low Risk",IF(Table1[[#This Row],[Risk_Score]]&lt;=8,"Medium Risk",IF(Table1[[#This Row],[Risk_Score]]&lt;=12,"High Risk","Very High Risk")))</f>
        <v>Medium Risk</v>
      </c>
    </row>
    <row r="830" spans="1:23" x14ac:dyDescent="0.2">
      <c r="A830" s="2">
        <v>829</v>
      </c>
      <c r="B830">
        <v>47</v>
      </c>
      <c r="C830" t="s">
        <v>36</v>
      </c>
      <c r="D830" t="s">
        <v>18</v>
      </c>
      <c r="E830">
        <v>2</v>
      </c>
      <c r="F830" t="s">
        <v>27</v>
      </c>
      <c r="G830" t="s">
        <v>40</v>
      </c>
      <c r="H830" t="s">
        <v>20</v>
      </c>
      <c r="I830" t="str">
        <f>IF(Table1[[#This Row],[Saving_Account]]="NA", "No", "Yes")</f>
        <v>No</v>
      </c>
      <c r="J830" t="s">
        <v>21</v>
      </c>
      <c r="K830" t="str">
        <f>IF(Table1[[#This Row],[Checking_Account]]="NA", "No", "Yes")</f>
        <v>Yes</v>
      </c>
      <c r="L830" s="2">
        <v>8335</v>
      </c>
      <c r="M830" t="s">
        <v>32</v>
      </c>
      <c r="N830">
        <v>36</v>
      </c>
      <c r="O830" t="s">
        <v>33</v>
      </c>
      <c r="P830" t="s">
        <v>42</v>
      </c>
      <c r="Q830" t="s">
        <v>44</v>
      </c>
      <c r="R830" t="s">
        <v>26</v>
      </c>
      <c r="S830" s="2">
        <v>231.53</v>
      </c>
      <c r="T830" s="2">
        <v>2778.33</v>
      </c>
      <c r="U830" t="str">
        <f>IF(AND(Table1[[#This Row],[Credit_Category]]="High (5K-10K)", Table1[[#This Row],[Duration_Group]]="Long-term (&gt;24m)", Table1[[#This Row],[Purpose_Category]]="Low"), "High Risk", "Normal")</f>
        <v>Normal</v>
      </c>
      <c r="V83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12.335000000000001</v>
      </c>
      <c r="W830" t="str">
        <f>IF(Table1[[#This Row],[Risk_Score]]&lt;=4,"Low Risk",IF(Table1[[#This Row],[Risk_Score]]&lt;=8,"Medium Risk",IF(Table1[[#This Row],[Risk_Score]]&lt;=12,"High Risk","Very High Risk")))</f>
        <v>Very High Risk</v>
      </c>
    </row>
    <row r="831" spans="1:23" x14ac:dyDescent="0.2">
      <c r="A831" s="2">
        <v>830</v>
      </c>
      <c r="B831">
        <v>38</v>
      </c>
      <c r="C831" t="s">
        <v>36</v>
      </c>
      <c r="D831" t="s">
        <v>18</v>
      </c>
      <c r="E831">
        <v>2</v>
      </c>
      <c r="F831" t="s">
        <v>27</v>
      </c>
      <c r="G831" t="s">
        <v>40</v>
      </c>
      <c r="H831" t="s">
        <v>20</v>
      </c>
      <c r="I831" t="str">
        <f>IF(Table1[[#This Row],[Saving_Account]]="NA", "No", "Yes")</f>
        <v>No</v>
      </c>
      <c r="J831" t="s">
        <v>30</v>
      </c>
      <c r="K831" t="str">
        <f>IF(Table1[[#This Row],[Checking_Account]]="NA", "No", "Yes")</f>
        <v>Yes</v>
      </c>
      <c r="L831" s="2">
        <v>6681</v>
      </c>
      <c r="M831" t="s">
        <v>32</v>
      </c>
      <c r="N831">
        <v>48</v>
      </c>
      <c r="O831" t="s">
        <v>33</v>
      </c>
      <c r="P831" t="s">
        <v>51</v>
      </c>
      <c r="Q831" t="s">
        <v>52</v>
      </c>
      <c r="R831" t="s">
        <v>34</v>
      </c>
      <c r="S831" s="2">
        <v>139.19</v>
      </c>
      <c r="T831" s="2">
        <v>1670.25</v>
      </c>
      <c r="U831" t="str">
        <f>IF(AND(Table1[[#This Row],[Credit_Category]]="High (5K-10K)", Table1[[#This Row],[Duration_Group]]="Long-term (&gt;24m)", Table1[[#This Row],[Purpose_Category]]="Low"), "High Risk", "Normal")</f>
        <v>Normal</v>
      </c>
      <c r="V83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10.681000000000001</v>
      </c>
      <c r="W831" t="str">
        <f>IF(Table1[[#This Row],[Risk_Score]]&lt;=4,"Low Risk",IF(Table1[[#This Row],[Risk_Score]]&lt;=8,"Medium Risk",IF(Table1[[#This Row],[Risk_Score]]&lt;=12,"High Risk","Very High Risk")))</f>
        <v>High Risk</v>
      </c>
    </row>
    <row r="832" spans="1:23" x14ac:dyDescent="0.2">
      <c r="A832" s="2">
        <v>831</v>
      </c>
      <c r="B832">
        <v>44</v>
      </c>
      <c r="C832" t="s">
        <v>36</v>
      </c>
      <c r="D832" t="s">
        <v>18</v>
      </c>
      <c r="E832">
        <v>2</v>
      </c>
      <c r="F832" t="s">
        <v>27</v>
      </c>
      <c r="G832" t="s">
        <v>19</v>
      </c>
      <c r="H832" t="s">
        <v>46</v>
      </c>
      <c r="I832" t="str">
        <f>IF(Table1[[#This Row],[Saving_Account]]="NA", "No", "Yes")</f>
        <v>Yes</v>
      </c>
      <c r="J832" t="s">
        <v>20</v>
      </c>
      <c r="K832" t="str">
        <f>IF(Table1[[#This Row],[Checking_Account]]="NA", "No", "Yes")</f>
        <v>No</v>
      </c>
      <c r="L832" s="2">
        <v>2375</v>
      </c>
      <c r="M832" t="s">
        <v>37</v>
      </c>
      <c r="N832">
        <v>24</v>
      </c>
      <c r="O832" t="s">
        <v>43</v>
      </c>
      <c r="P832" t="s">
        <v>51</v>
      </c>
      <c r="Q832" t="s">
        <v>52</v>
      </c>
      <c r="R832" t="s">
        <v>47</v>
      </c>
      <c r="S832" s="2">
        <v>98.96</v>
      </c>
      <c r="T832" s="2">
        <v>1187.5</v>
      </c>
      <c r="U832" t="str">
        <f>IF(AND(Table1[[#This Row],[Credit_Category]]="High (5K-10K)", Table1[[#This Row],[Duration_Group]]="Long-term (&gt;24m)", Table1[[#This Row],[Purpose_Category]]="Low"), "High Risk", "Normal")</f>
        <v>Normal</v>
      </c>
      <c r="V83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3.875</v>
      </c>
      <c r="W832" t="str">
        <f>IF(Table1[[#This Row],[Risk_Score]]&lt;=4,"Low Risk",IF(Table1[[#This Row],[Risk_Score]]&lt;=8,"Medium Risk",IF(Table1[[#This Row],[Risk_Score]]&lt;=12,"High Risk","Very High Risk")))</f>
        <v>Low Risk</v>
      </c>
    </row>
    <row r="833" spans="1:23" x14ac:dyDescent="0.2">
      <c r="A833" s="2">
        <v>832</v>
      </c>
      <c r="B833">
        <v>23</v>
      </c>
      <c r="C833" t="s">
        <v>31</v>
      </c>
      <c r="D833" t="s">
        <v>29</v>
      </c>
      <c r="E833">
        <v>2</v>
      </c>
      <c r="F833" t="s">
        <v>27</v>
      </c>
      <c r="G833" t="s">
        <v>48</v>
      </c>
      <c r="H833" t="s">
        <v>21</v>
      </c>
      <c r="I833" t="str">
        <f>IF(Table1[[#This Row],[Saving_Account]]="NA", "No", "Yes")</f>
        <v>Yes</v>
      </c>
      <c r="J833" t="s">
        <v>21</v>
      </c>
      <c r="K833" t="str">
        <f>IF(Table1[[#This Row],[Checking_Account]]="NA", "No", "Yes")</f>
        <v>Yes</v>
      </c>
      <c r="L833" s="2">
        <v>1216</v>
      </c>
      <c r="M833" t="s">
        <v>24</v>
      </c>
      <c r="N833">
        <v>18</v>
      </c>
      <c r="O833" t="s">
        <v>43</v>
      </c>
      <c r="P833" t="s">
        <v>42</v>
      </c>
      <c r="Q833" t="s">
        <v>44</v>
      </c>
      <c r="R833" t="s">
        <v>26</v>
      </c>
      <c r="S833" s="2">
        <v>67.56</v>
      </c>
      <c r="T833" s="2">
        <v>810.67</v>
      </c>
      <c r="U833" t="str">
        <f>IF(AND(Table1[[#This Row],[Credit_Category]]="High (5K-10K)", Table1[[#This Row],[Duration_Group]]="Long-term (&gt;24m)", Table1[[#This Row],[Purpose_Category]]="Low"), "High Risk", "Normal")</f>
        <v>Normal</v>
      </c>
      <c r="V83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5.2160000000000002</v>
      </c>
      <c r="W833" t="str">
        <f>IF(Table1[[#This Row],[Risk_Score]]&lt;=4,"Low Risk",IF(Table1[[#This Row],[Risk_Score]]&lt;=8,"Medium Risk",IF(Table1[[#This Row],[Risk_Score]]&lt;=12,"High Risk","Very High Risk")))</f>
        <v>Medium Risk</v>
      </c>
    </row>
    <row r="834" spans="1:23" x14ac:dyDescent="0.2">
      <c r="A834" s="2">
        <v>833</v>
      </c>
      <c r="B834">
        <v>29</v>
      </c>
      <c r="C834" t="s">
        <v>45</v>
      </c>
      <c r="D834" t="s">
        <v>18</v>
      </c>
      <c r="E834">
        <v>2</v>
      </c>
      <c r="F834" t="s">
        <v>27</v>
      </c>
      <c r="G834" t="s">
        <v>48</v>
      </c>
      <c r="H834" t="s">
        <v>21</v>
      </c>
      <c r="I834" t="str">
        <f>IF(Table1[[#This Row],[Saving_Account]]="NA", "No", "Yes")</f>
        <v>Yes</v>
      </c>
      <c r="J834" t="s">
        <v>21</v>
      </c>
      <c r="K834" t="str">
        <f>IF(Table1[[#This Row],[Checking_Account]]="NA", "No", "Yes")</f>
        <v>Yes</v>
      </c>
      <c r="L834" s="2">
        <v>11816</v>
      </c>
      <c r="M834" t="s">
        <v>53</v>
      </c>
      <c r="N834">
        <v>45</v>
      </c>
      <c r="O834" t="s">
        <v>33</v>
      </c>
      <c r="P834" t="s">
        <v>51</v>
      </c>
      <c r="Q834" t="s">
        <v>52</v>
      </c>
      <c r="R834" t="s">
        <v>26</v>
      </c>
      <c r="S834" s="2">
        <v>262.58</v>
      </c>
      <c r="T834" s="2">
        <v>3150.93</v>
      </c>
      <c r="U834" t="str">
        <f>IF(AND(Table1[[#This Row],[Credit_Category]]="High (5K-10K)", Table1[[#This Row],[Duration_Group]]="Long-term (&gt;24m)", Table1[[#This Row],[Purpose_Category]]="Low"), "High Risk", "Normal")</f>
        <v>Normal</v>
      </c>
      <c r="V83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16.816000000000003</v>
      </c>
      <c r="W834" t="str">
        <f>IF(Table1[[#This Row],[Risk_Score]]&lt;=4,"Low Risk",IF(Table1[[#This Row],[Risk_Score]]&lt;=8,"Medium Risk",IF(Table1[[#This Row],[Risk_Score]]&lt;=12,"High Risk","Very High Risk")))</f>
        <v>Very High Risk</v>
      </c>
    </row>
    <row r="835" spans="1:23" x14ac:dyDescent="0.2">
      <c r="A835" s="2">
        <v>834</v>
      </c>
      <c r="B835">
        <v>42</v>
      </c>
      <c r="C835" t="s">
        <v>36</v>
      </c>
      <c r="D835" t="s">
        <v>29</v>
      </c>
      <c r="E835">
        <v>2</v>
      </c>
      <c r="F835" t="s">
        <v>27</v>
      </c>
      <c r="G835" t="s">
        <v>19</v>
      </c>
      <c r="H835" t="s">
        <v>20</v>
      </c>
      <c r="I835" t="str">
        <f>IF(Table1[[#This Row],[Saving_Account]]="NA", "No", "Yes")</f>
        <v>No</v>
      </c>
      <c r="J835" t="s">
        <v>30</v>
      </c>
      <c r="K835" t="str">
        <f>IF(Table1[[#This Row],[Checking_Account]]="NA", "No", "Yes")</f>
        <v>Yes</v>
      </c>
      <c r="L835" s="2">
        <v>5084</v>
      </c>
      <c r="M835" t="s">
        <v>32</v>
      </c>
      <c r="N835">
        <v>24</v>
      </c>
      <c r="O835" t="s">
        <v>43</v>
      </c>
      <c r="P835" t="s">
        <v>22</v>
      </c>
      <c r="Q835" t="s">
        <v>28</v>
      </c>
      <c r="R835" t="s">
        <v>34</v>
      </c>
      <c r="S835" s="2">
        <v>211.83</v>
      </c>
      <c r="T835" s="2">
        <v>2542</v>
      </c>
      <c r="U835" t="str">
        <f>IF(AND(Table1[[#This Row],[Credit_Category]]="High (5K-10K)", Table1[[#This Row],[Duration_Group]]="Long-term (&gt;24m)", Table1[[#This Row],[Purpose_Category]]="Low"), "High Risk", "Normal")</f>
        <v>Normal</v>
      </c>
      <c r="V83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6.5839999999999996</v>
      </c>
      <c r="W835" t="str">
        <f>IF(Table1[[#This Row],[Risk_Score]]&lt;=4,"Low Risk",IF(Table1[[#This Row],[Risk_Score]]&lt;=8,"Medium Risk",IF(Table1[[#This Row],[Risk_Score]]&lt;=12,"High Risk","Very High Risk")))</f>
        <v>Medium Risk</v>
      </c>
    </row>
    <row r="836" spans="1:23" x14ac:dyDescent="0.2">
      <c r="A836" s="2">
        <v>835</v>
      </c>
      <c r="B836">
        <v>25</v>
      </c>
      <c r="C836" t="s">
        <v>31</v>
      </c>
      <c r="D836" t="s">
        <v>29</v>
      </c>
      <c r="E836">
        <v>1</v>
      </c>
      <c r="F836" t="s">
        <v>38</v>
      </c>
      <c r="G836" t="s">
        <v>19</v>
      </c>
      <c r="H836" t="s">
        <v>21</v>
      </c>
      <c r="I836" t="str">
        <f>IF(Table1[[#This Row],[Saving_Account]]="NA", "No", "Yes")</f>
        <v>Yes</v>
      </c>
      <c r="J836" t="s">
        <v>50</v>
      </c>
      <c r="K836" t="str">
        <f>IF(Table1[[#This Row],[Checking_Account]]="NA", "No", "Yes")</f>
        <v>Yes</v>
      </c>
      <c r="L836" s="2">
        <v>2327</v>
      </c>
      <c r="M836" t="s">
        <v>37</v>
      </c>
      <c r="N836">
        <v>15</v>
      </c>
      <c r="O836" t="s">
        <v>43</v>
      </c>
      <c r="P836" t="s">
        <v>22</v>
      </c>
      <c r="Q836" t="s">
        <v>28</v>
      </c>
      <c r="R836" t="s">
        <v>47</v>
      </c>
      <c r="S836" s="2">
        <v>155.13</v>
      </c>
      <c r="T836" s="2">
        <v>1861.6</v>
      </c>
      <c r="U836" t="str">
        <f>IF(AND(Table1[[#This Row],[Credit_Category]]="High (5K-10K)", Table1[[#This Row],[Duration_Group]]="Long-term (&gt;24m)", Table1[[#This Row],[Purpose_Category]]="Low"), "High Risk", "Normal")</f>
        <v>Normal</v>
      </c>
      <c r="V83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2.327</v>
      </c>
      <c r="W836" t="str">
        <f>IF(Table1[[#This Row],[Risk_Score]]&lt;=4,"Low Risk",IF(Table1[[#This Row],[Risk_Score]]&lt;=8,"Medium Risk",IF(Table1[[#This Row],[Risk_Score]]&lt;=12,"High Risk","Very High Risk")))</f>
        <v>Low Risk</v>
      </c>
    </row>
    <row r="837" spans="1:23" x14ac:dyDescent="0.2">
      <c r="A837" s="2">
        <v>836</v>
      </c>
      <c r="B837">
        <v>48</v>
      </c>
      <c r="C837" t="s">
        <v>36</v>
      </c>
      <c r="D837" t="s">
        <v>18</v>
      </c>
      <c r="E837">
        <v>2</v>
      </c>
      <c r="F837" t="s">
        <v>27</v>
      </c>
      <c r="G837" t="s">
        <v>19</v>
      </c>
      <c r="H837" t="s">
        <v>21</v>
      </c>
      <c r="I837" t="str">
        <f>IF(Table1[[#This Row],[Saving_Account]]="NA", "No", "Yes")</f>
        <v>Yes</v>
      </c>
      <c r="J837" t="s">
        <v>21</v>
      </c>
      <c r="K837" t="str">
        <f>IF(Table1[[#This Row],[Checking_Account]]="NA", "No", "Yes")</f>
        <v>Yes</v>
      </c>
      <c r="L837" s="2">
        <v>1082</v>
      </c>
      <c r="M837" t="s">
        <v>24</v>
      </c>
      <c r="N837">
        <v>12</v>
      </c>
      <c r="O837" t="s">
        <v>25</v>
      </c>
      <c r="P837" t="s">
        <v>42</v>
      </c>
      <c r="Q837" t="s">
        <v>44</v>
      </c>
      <c r="R837" t="s">
        <v>26</v>
      </c>
      <c r="S837" s="2">
        <v>90.17</v>
      </c>
      <c r="T837" s="2">
        <v>1082</v>
      </c>
      <c r="U837" t="str">
        <f>IF(AND(Table1[[#This Row],[Credit_Category]]="High (5K-10K)", Table1[[#This Row],[Duration_Group]]="Long-term (&gt;24m)", Table1[[#This Row],[Purpose_Category]]="Low"), "High Risk", "Normal")</f>
        <v>Normal</v>
      </c>
      <c r="V83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3.5819999999999999</v>
      </c>
      <c r="W837" t="str">
        <f>IF(Table1[[#This Row],[Risk_Score]]&lt;=4,"Low Risk",IF(Table1[[#This Row],[Risk_Score]]&lt;=8,"Medium Risk",IF(Table1[[#This Row],[Risk_Score]]&lt;=12,"High Risk","Very High Risk")))</f>
        <v>Low Risk</v>
      </c>
    </row>
    <row r="838" spans="1:23" x14ac:dyDescent="0.2">
      <c r="A838" s="2">
        <v>837</v>
      </c>
      <c r="B838">
        <v>21</v>
      </c>
      <c r="C838" t="s">
        <v>31</v>
      </c>
      <c r="D838" t="s">
        <v>29</v>
      </c>
      <c r="E838">
        <v>2</v>
      </c>
      <c r="F838" t="s">
        <v>27</v>
      </c>
      <c r="G838" t="s">
        <v>19</v>
      </c>
      <c r="H838" t="s">
        <v>20</v>
      </c>
      <c r="I838" t="str">
        <f>IF(Table1[[#This Row],[Saving_Account]]="NA", "No", "Yes")</f>
        <v>No</v>
      </c>
      <c r="J838" t="s">
        <v>20</v>
      </c>
      <c r="K838" t="str">
        <f>IF(Table1[[#This Row],[Checking_Account]]="NA", "No", "Yes")</f>
        <v>No</v>
      </c>
      <c r="L838" s="2">
        <v>886</v>
      </c>
      <c r="M838" t="s">
        <v>24</v>
      </c>
      <c r="N838">
        <v>12</v>
      </c>
      <c r="O838" t="s">
        <v>25</v>
      </c>
      <c r="P838" t="s">
        <v>22</v>
      </c>
      <c r="Q838" t="s">
        <v>28</v>
      </c>
      <c r="R838" t="s">
        <v>20</v>
      </c>
      <c r="S838" s="2">
        <v>73.83</v>
      </c>
      <c r="T838" s="2">
        <v>886</v>
      </c>
      <c r="U838" t="str">
        <f>IF(AND(Table1[[#This Row],[Credit_Category]]="High (5K-10K)", Table1[[#This Row],[Duration_Group]]="Long-term (&gt;24m)", Table1[[#This Row],[Purpose_Category]]="Low"), "High Risk", "Normal")</f>
        <v>Normal</v>
      </c>
      <c r="V83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5.8860000000000001</v>
      </c>
      <c r="W838" t="str">
        <f>IF(Table1[[#This Row],[Risk_Score]]&lt;=4,"Low Risk",IF(Table1[[#This Row],[Risk_Score]]&lt;=8,"Medium Risk",IF(Table1[[#This Row],[Risk_Score]]&lt;=12,"High Risk","Very High Risk")))</f>
        <v>Medium Risk</v>
      </c>
    </row>
    <row r="839" spans="1:23" x14ac:dyDescent="0.2">
      <c r="A839" s="2">
        <v>838</v>
      </c>
      <c r="B839">
        <v>23</v>
      </c>
      <c r="C839" t="s">
        <v>31</v>
      </c>
      <c r="D839" t="s">
        <v>29</v>
      </c>
      <c r="E839">
        <v>1</v>
      </c>
      <c r="F839" t="s">
        <v>38</v>
      </c>
      <c r="G839" t="s">
        <v>48</v>
      </c>
      <c r="H839" t="s">
        <v>21</v>
      </c>
      <c r="I839" t="str">
        <f>IF(Table1[[#This Row],[Saving_Account]]="NA", "No", "Yes")</f>
        <v>Yes</v>
      </c>
      <c r="J839" t="s">
        <v>20</v>
      </c>
      <c r="K839" t="str">
        <f>IF(Table1[[#This Row],[Checking_Account]]="NA", "No", "Yes")</f>
        <v>No</v>
      </c>
      <c r="L839" s="2">
        <v>601</v>
      </c>
      <c r="M839" t="s">
        <v>24</v>
      </c>
      <c r="N839">
        <v>4</v>
      </c>
      <c r="O839" t="s">
        <v>25</v>
      </c>
      <c r="P839" t="s">
        <v>41</v>
      </c>
      <c r="Q839" t="s">
        <v>28</v>
      </c>
      <c r="R839" t="s">
        <v>26</v>
      </c>
      <c r="S839" s="2">
        <v>150.25</v>
      </c>
      <c r="T839" s="2">
        <v>1803</v>
      </c>
      <c r="U839" t="str">
        <f>IF(AND(Table1[[#This Row],[Credit_Category]]="High (5K-10K)", Table1[[#This Row],[Duration_Group]]="Long-term (&gt;24m)", Table1[[#This Row],[Purpose_Category]]="Low"), "High Risk", "Normal")</f>
        <v>Normal</v>
      </c>
      <c r="V83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4.101</v>
      </c>
      <c r="W839" t="str">
        <f>IF(Table1[[#This Row],[Risk_Score]]&lt;=4,"Low Risk",IF(Table1[[#This Row],[Risk_Score]]&lt;=8,"Medium Risk",IF(Table1[[#This Row],[Risk_Score]]&lt;=12,"High Risk","Very High Risk")))</f>
        <v>Medium Risk</v>
      </c>
    </row>
    <row r="840" spans="1:23" x14ac:dyDescent="0.2">
      <c r="A840" s="2">
        <v>839</v>
      </c>
      <c r="B840">
        <v>63</v>
      </c>
      <c r="C840" t="s">
        <v>23</v>
      </c>
      <c r="D840" t="s">
        <v>18</v>
      </c>
      <c r="E840">
        <v>2</v>
      </c>
      <c r="F840" t="s">
        <v>27</v>
      </c>
      <c r="G840" t="s">
        <v>19</v>
      </c>
      <c r="H840" t="s">
        <v>21</v>
      </c>
      <c r="I840" t="str">
        <f>IF(Table1[[#This Row],[Saving_Account]]="NA", "No", "Yes")</f>
        <v>Yes</v>
      </c>
      <c r="J840" t="s">
        <v>21</v>
      </c>
      <c r="K840" t="str">
        <f>IF(Table1[[#This Row],[Checking_Account]]="NA", "No", "Yes")</f>
        <v>Yes</v>
      </c>
      <c r="L840" s="2">
        <v>2957</v>
      </c>
      <c r="M840" t="s">
        <v>37</v>
      </c>
      <c r="N840">
        <v>24</v>
      </c>
      <c r="O840" t="s">
        <v>43</v>
      </c>
      <c r="P840" t="s">
        <v>42</v>
      </c>
      <c r="Q840" t="s">
        <v>44</v>
      </c>
      <c r="R840" t="s">
        <v>26</v>
      </c>
      <c r="S840" s="2">
        <v>123.21</v>
      </c>
      <c r="T840" s="2">
        <v>1478.5</v>
      </c>
      <c r="U840" t="str">
        <f>IF(AND(Table1[[#This Row],[Credit_Category]]="High (5K-10K)", Table1[[#This Row],[Duration_Group]]="Long-term (&gt;24m)", Table1[[#This Row],[Purpose_Category]]="Low"), "High Risk", "Normal")</f>
        <v>Normal</v>
      </c>
      <c r="V84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5.4569999999999999</v>
      </c>
      <c r="W840" t="str">
        <f>IF(Table1[[#This Row],[Risk_Score]]&lt;=4,"Low Risk",IF(Table1[[#This Row],[Risk_Score]]&lt;=8,"Medium Risk",IF(Table1[[#This Row],[Risk_Score]]&lt;=12,"High Risk","Very High Risk")))</f>
        <v>Medium Risk</v>
      </c>
    </row>
    <row r="841" spans="1:23" x14ac:dyDescent="0.2">
      <c r="A841" s="2">
        <v>840</v>
      </c>
      <c r="B841">
        <v>46</v>
      </c>
      <c r="C841" t="s">
        <v>36</v>
      </c>
      <c r="D841" t="s">
        <v>18</v>
      </c>
      <c r="E841">
        <v>2</v>
      </c>
      <c r="F841" t="s">
        <v>27</v>
      </c>
      <c r="G841" t="s">
        <v>19</v>
      </c>
      <c r="H841" t="s">
        <v>21</v>
      </c>
      <c r="I841" t="str">
        <f>IF(Table1[[#This Row],[Saving_Account]]="NA", "No", "Yes")</f>
        <v>Yes</v>
      </c>
      <c r="J841" t="s">
        <v>20</v>
      </c>
      <c r="K841" t="str">
        <f>IF(Table1[[#This Row],[Checking_Account]]="NA", "No", "Yes")</f>
        <v>No</v>
      </c>
      <c r="L841" s="2">
        <v>2611</v>
      </c>
      <c r="M841" t="s">
        <v>37</v>
      </c>
      <c r="N841">
        <v>24</v>
      </c>
      <c r="O841" t="s">
        <v>43</v>
      </c>
      <c r="P841" t="s">
        <v>22</v>
      </c>
      <c r="Q841" t="s">
        <v>28</v>
      </c>
      <c r="R841" t="s">
        <v>26</v>
      </c>
      <c r="S841" s="2">
        <v>108.79</v>
      </c>
      <c r="T841" s="2">
        <v>1305.5</v>
      </c>
      <c r="U841" t="str">
        <f>IF(AND(Table1[[#This Row],[Credit_Category]]="High (5K-10K)", Table1[[#This Row],[Duration_Group]]="Long-term (&gt;24m)", Table1[[#This Row],[Purpose_Category]]="Low"), "High Risk", "Normal")</f>
        <v>Normal</v>
      </c>
      <c r="V84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5.1110000000000007</v>
      </c>
      <c r="W841" t="str">
        <f>IF(Table1[[#This Row],[Risk_Score]]&lt;=4,"Low Risk",IF(Table1[[#This Row],[Risk_Score]]&lt;=8,"Medium Risk",IF(Table1[[#This Row],[Risk_Score]]&lt;=12,"High Risk","Very High Risk")))</f>
        <v>Medium Risk</v>
      </c>
    </row>
    <row r="842" spans="1:23" x14ac:dyDescent="0.2">
      <c r="A842" s="2">
        <v>841</v>
      </c>
      <c r="B842">
        <v>29</v>
      </c>
      <c r="C842" t="s">
        <v>45</v>
      </c>
      <c r="D842" t="s">
        <v>18</v>
      </c>
      <c r="E842">
        <v>2</v>
      </c>
      <c r="F842" t="s">
        <v>27</v>
      </c>
      <c r="G842" t="s">
        <v>19</v>
      </c>
      <c r="H842" t="s">
        <v>21</v>
      </c>
      <c r="I842" t="str">
        <f>IF(Table1[[#This Row],[Saving_Account]]="NA", "No", "Yes")</f>
        <v>Yes</v>
      </c>
      <c r="J842" t="s">
        <v>21</v>
      </c>
      <c r="K842" t="str">
        <f>IF(Table1[[#This Row],[Checking_Account]]="NA", "No", "Yes")</f>
        <v>Yes</v>
      </c>
      <c r="L842" s="2">
        <v>5179</v>
      </c>
      <c r="M842" t="s">
        <v>32</v>
      </c>
      <c r="N842">
        <v>36</v>
      </c>
      <c r="O842" t="s">
        <v>33</v>
      </c>
      <c r="P842" t="s">
        <v>41</v>
      </c>
      <c r="Q842" t="s">
        <v>28</v>
      </c>
      <c r="R842" t="s">
        <v>26</v>
      </c>
      <c r="S842" s="2">
        <v>143.86000000000001</v>
      </c>
      <c r="T842" s="2">
        <v>1726.33</v>
      </c>
      <c r="U842" t="str">
        <f>IF(AND(Table1[[#This Row],[Credit_Category]]="High (5K-10K)", Table1[[#This Row],[Duration_Group]]="Long-term (&gt;24m)", Table1[[#This Row],[Purpose_Category]]="Low"), "High Risk", "Normal")</f>
        <v>Normal</v>
      </c>
      <c r="V84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9.1790000000000003</v>
      </c>
      <c r="W842" t="str">
        <f>IF(Table1[[#This Row],[Risk_Score]]&lt;=4,"Low Risk",IF(Table1[[#This Row],[Risk_Score]]&lt;=8,"Medium Risk",IF(Table1[[#This Row],[Risk_Score]]&lt;=12,"High Risk","Very High Risk")))</f>
        <v>High Risk</v>
      </c>
    </row>
    <row r="843" spans="1:23" x14ac:dyDescent="0.2">
      <c r="A843" s="2">
        <v>842</v>
      </c>
      <c r="B843">
        <v>28</v>
      </c>
      <c r="C843" t="s">
        <v>45</v>
      </c>
      <c r="D843" t="s">
        <v>18</v>
      </c>
      <c r="E843">
        <v>1</v>
      </c>
      <c r="F843" t="s">
        <v>38</v>
      </c>
      <c r="G843" t="s">
        <v>19</v>
      </c>
      <c r="H843" t="s">
        <v>21</v>
      </c>
      <c r="I843" t="str">
        <f>IF(Table1[[#This Row],[Saving_Account]]="NA", "No", "Yes")</f>
        <v>Yes</v>
      </c>
      <c r="J843" t="s">
        <v>20</v>
      </c>
      <c r="K843" t="str">
        <f>IF(Table1[[#This Row],[Checking_Account]]="NA", "No", "Yes")</f>
        <v>No</v>
      </c>
      <c r="L843" s="2">
        <v>2993</v>
      </c>
      <c r="M843" t="s">
        <v>37</v>
      </c>
      <c r="N843">
        <v>21</v>
      </c>
      <c r="O843" t="s">
        <v>43</v>
      </c>
      <c r="P843" t="s">
        <v>42</v>
      </c>
      <c r="Q843" t="s">
        <v>44</v>
      </c>
      <c r="R843" t="s">
        <v>26</v>
      </c>
      <c r="S843" s="2">
        <v>142.52000000000001</v>
      </c>
      <c r="T843" s="2">
        <v>1710.29</v>
      </c>
      <c r="U843" t="str">
        <f>IF(AND(Table1[[#This Row],[Credit_Category]]="High (5K-10K)", Table1[[#This Row],[Duration_Group]]="Long-term (&gt;24m)", Table1[[#This Row],[Purpose_Category]]="Low"), "High Risk", "Normal")</f>
        <v>Normal</v>
      </c>
      <c r="V84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4.9930000000000003</v>
      </c>
      <c r="W843" t="str">
        <f>IF(Table1[[#This Row],[Risk_Score]]&lt;=4,"Low Risk",IF(Table1[[#This Row],[Risk_Score]]&lt;=8,"Medium Risk",IF(Table1[[#This Row],[Risk_Score]]&lt;=12,"High Risk","Very High Risk")))</f>
        <v>Medium Risk</v>
      </c>
    </row>
    <row r="844" spans="1:23" x14ac:dyDescent="0.2">
      <c r="A844" s="2">
        <v>843</v>
      </c>
      <c r="B844">
        <v>23</v>
      </c>
      <c r="C844" t="s">
        <v>31</v>
      </c>
      <c r="D844" t="s">
        <v>29</v>
      </c>
      <c r="E844">
        <v>2</v>
      </c>
      <c r="F844" t="s">
        <v>27</v>
      </c>
      <c r="G844" t="s">
        <v>19</v>
      </c>
      <c r="H844" t="s">
        <v>21</v>
      </c>
      <c r="I844" t="str">
        <f>IF(Table1[[#This Row],[Saving_Account]]="NA", "No", "Yes")</f>
        <v>Yes</v>
      </c>
      <c r="J844" t="s">
        <v>20</v>
      </c>
      <c r="K844" t="str">
        <f>IF(Table1[[#This Row],[Checking_Account]]="NA", "No", "Yes")</f>
        <v>No</v>
      </c>
      <c r="L844" s="2">
        <v>1943</v>
      </c>
      <c r="M844" t="s">
        <v>24</v>
      </c>
      <c r="N844">
        <v>18</v>
      </c>
      <c r="O844" t="s">
        <v>43</v>
      </c>
      <c r="P844" t="s">
        <v>55</v>
      </c>
      <c r="Q844" t="s">
        <v>28</v>
      </c>
      <c r="R844" t="s">
        <v>26</v>
      </c>
      <c r="S844" s="2">
        <v>107.94</v>
      </c>
      <c r="T844" s="2">
        <v>1295.33</v>
      </c>
      <c r="U844" t="str">
        <f>IF(AND(Table1[[#This Row],[Credit_Category]]="High (5K-10K)", Table1[[#This Row],[Duration_Group]]="Long-term (&gt;24m)", Table1[[#This Row],[Purpose_Category]]="Low"), "High Risk", "Normal")</f>
        <v>Normal</v>
      </c>
      <c r="V84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5.9429999999999996</v>
      </c>
      <c r="W844" t="str">
        <f>IF(Table1[[#This Row],[Risk_Score]]&lt;=4,"Low Risk",IF(Table1[[#This Row],[Risk_Score]]&lt;=8,"Medium Risk",IF(Table1[[#This Row],[Risk_Score]]&lt;=12,"High Risk","Very High Risk")))</f>
        <v>Medium Risk</v>
      </c>
    </row>
    <row r="845" spans="1:23" x14ac:dyDescent="0.2">
      <c r="A845" s="2">
        <v>844</v>
      </c>
      <c r="B845">
        <v>50</v>
      </c>
      <c r="C845" t="s">
        <v>36</v>
      </c>
      <c r="D845" t="s">
        <v>18</v>
      </c>
      <c r="E845">
        <v>2</v>
      </c>
      <c r="F845" t="s">
        <v>27</v>
      </c>
      <c r="G845" t="s">
        <v>19</v>
      </c>
      <c r="H845" t="s">
        <v>21</v>
      </c>
      <c r="I845" t="str">
        <f>IF(Table1[[#This Row],[Saving_Account]]="NA", "No", "Yes")</f>
        <v>Yes</v>
      </c>
      <c r="J845" t="s">
        <v>20</v>
      </c>
      <c r="K845" t="str">
        <f>IF(Table1[[#This Row],[Checking_Account]]="NA", "No", "Yes")</f>
        <v>No</v>
      </c>
      <c r="L845" s="2">
        <v>1559</v>
      </c>
      <c r="M845" t="s">
        <v>24</v>
      </c>
      <c r="N845">
        <v>24</v>
      </c>
      <c r="O845" t="s">
        <v>43</v>
      </c>
      <c r="P845" t="s">
        <v>51</v>
      </c>
      <c r="Q845" t="s">
        <v>52</v>
      </c>
      <c r="R845" t="s">
        <v>26</v>
      </c>
      <c r="S845" s="2">
        <v>64.959999999999994</v>
      </c>
      <c r="T845" s="2">
        <v>779.5</v>
      </c>
      <c r="U845" t="str">
        <f>IF(AND(Table1[[#This Row],[Credit_Category]]="High (5K-10K)", Table1[[#This Row],[Duration_Group]]="Long-term (&gt;24m)", Table1[[#This Row],[Purpose_Category]]="Low"), "High Risk", "Normal")</f>
        <v>Normal</v>
      </c>
      <c r="V84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5.0590000000000002</v>
      </c>
      <c r="W845" t="str">
        <f>IF(Table1[[#This Row],[Risk_Score]]&lt;=4,"Low Risk",IF(Table1[[#This Row],[Risk_Score]]&lt;=8,"Medium Risk",IF(Table1[[#This Row],[Risk_Score]]&lt;=12,"High Risk","Very High Risk")))</f>
        <v>Medium Risk</v>
      </c>
    </row>
    <row r="846" spans="1:23" x14ac:dyDescent="0.2">
      <c r="A846" s="2">
        <v>845</v>
      </c>
      <c r="B846">
        <v>47</v>
      </c>
      <c r="C846" t="s">
        <v>36</v>
      </c>
      <c r="D846" t="s">
        <v>18</v>
      </c>
      <c r="E846">
        <v>2</v>
      </c>
      <c r="F846" t="s">
        <v>27</v>
      </c>
      <c r="G846" t="s">
        <v>19</v>
      </c>
      <c r="H846" t="s">
        <v>21</v>
      </c>
      <c r="I846" t="str">
        <f>IF(Table1[[#This Row],[Saving_Account]]="NA", "No", "Yes")</f>
        <v>Yes</v>
      </c>
      <c r="J846" t="s">
        <v>20</v>
      </c>
      <c r="K846" t="str">
        <f>IF(Table1[[#This Row],[Checking_Account]]="NA", "No", "Yes")</f>
        <v>No</v>
      </c>
      <c r="L846" s="2">
        <v>3422</v>
      </c>
      <c r="M846" t="s">
        <v>37</v>
      </c>
      <c r="N846">
        <v>18</v>
      </c>
      <c r="O846" t="s">
        <v>43</v>
      </c>
      <c r="P846" t="s">
        <v>41</v>
      </c>
      <c r="Q846" t="s">
        <v>28</v>
      </c>
      <c r="R846" t="s">
        <v>26</v>
      </c>
      <c r="S846" s="2">
        <v>190.11</v>
      </c>
      <c r="T846" s="2">
        <v>2281.33</v>
      </c>
      <c r="U846" t="str">
        <f>IF(AND(Table1[[#This Row],[Credit_Category]]="High (5K-10K)", Table1[[#This Row],[Duration_Group]]="Long-term (&gt;24m)", Table1[[#This Row],[Purpose_Category]]="Low"), "High Risk", "Normal")</f>
        <v>Normal</v>
      </c>
      <c r="V84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5.9220000000000006</v>
      </c>
      <c r="W846" t="str">
        <f>IF(Table1[[#This Row],[Risk_Score]]&lt;=4,"Low Risk",IF(Table1[[#This Row],[Risk_Score]]&lt;=8,"Medium Risk",IF(Table1[[#This Row],[Risk_Score]]&lt;=12,"High Risk","Very High Risk")))</f>
        <v>Medium Risk</v>
      </c>
    </row>
    <row r="847" spans="1:23" x14ac:dyDescent="0.2">
      <c r="A847" s="2">
        <v>846</v>
      </c>
      <c r="B847">
        <v>35</v>
      </c>
      <c r="C847" t="s">
        <v>45</v>
      </c>
      <c r="D847" t="s">
        <v>18</v>
      </c>
      <c r="E847">
        <v>2</v>
      </c>
      <c r="F847" t="s">
        <v>27</v>
      </c>
      <c r="G847" t="s">
        <v>19</v>
      </c>
      <c r="H847" t="s">
        <v>20</v>
      </c>
      <c r="I847" t="str">
        <f>IF(Table1[[#This Row],[Saving_Account]]="NA", "No", "Yes")</f>
        <v>No</v>
      </c>
      <c r="J847" t="s">
        <v>30</v>
      </c>
      <c r="K847" t="str">
        <f>IF(Table1[[#This Row],[Checking_Account]]="NA", "No", "Yes")</f>
        <v>Yes</v>
      </c>
      <c r="L847" s="2">
        <v>3976</v>
      </c>
      <c r="M847" t="s">
        <v>37</v>
      </c>
      <c r="N847">
        <v>21</v>
      </c>
      <c r="O847" t="s">
        <v>43</v>
      </c>
      <c r="P847" t="s">
        <v>41</v>
      </c>
      <c r="Q847" t="s">
        <v>28</v>
      </c>
      <c r="R847" t="s">
        <v>34</v>
      </c>
      <c r="S847" s="2">
        <v>189.33</v>
      </c>
      <c r="T847" s="2">
        <v>2272</v>
      </c>
      <c r="U847" t="str">
        <f>IF(AND(Table1[[#This Row],[Credit_Category]]="High (5K-10K)", Table1[[#This Row],[Duration_Group]]="Long-term (&gt;24m)", Table1[[#This Row],[Purpose_Category]]="Low"), "High Risk", "Normal")</f>
        <v>Normal</v>
      </c>
      <c r="V84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5.476</v>
      </c>
      <c r="W847" t="str">
        <f>IF(Table1[[#This Row],[Risk_Score]]&lt;=4,"Low Risk",IF(Table1[[#This Row],[Risk_Score]]&lt;=8,"Medium Risk",IF(Table1[[#This Row],[Risk_Score]]&lt;=12,"High Risk","Very High Risk")))</f>
        <v>Medium Risk</v>
      </c>
    </row>
    <row r="848" spans="1:23" x14ac:dyDescent="0.2">
      <c r="A848" s="2">
        <v>847</v>
      </c>
      <c r="B848">
        <v>68</v>
      </c>
      <c r="C848" t="s">
        <v>23</v>
      </c>
      <c r="D848" t="s">
        <v>18</v>
      </c>
      <c r="E848">
        <v>2</v>
      </c>
      <c r="F848" t="s">
        <v>27</v>
      </c>
      <c r="G848" t="s">
        <v>48</v>
      </c>
      <c r="H848" t="s">
        <v>20</v>
      </c>
      <c r="I848" t="str">
        <f>IF(Table1[[#This Row],[Saving_Account]]="NA", "No", "Yes")</f>
        <v>No</v>
      </c>
      <c r="J848" t="s">
        <v>20</v>
      </c>
      <c r="K848" t="str">
        <f>IF(Table1[[#This Row],[Checking_Account]]="NA", "No", "Yes")</f>
        <v>No</v>
      </c>
      <c r="L848" s="2">
        <v>6761</v>
      </c>
      <c r="M848" t="s">
        <v>32</v>
      </c>
      <c r="N848">
        <v>18</v>
      </c>
      <c r="O848" t="s">
        <v>43</v>
      </c>
      <c r="P848" t="s">
        <v>42</v>
      </c>
      <c r="Q848" t="s">
        <v>44</v>
      </c>
      <c r="R848" t="s">
        <v>20</v>
      </c>
      <c r="S848" s="2">
        <v>375.61</v>
      </c>
      <c r="T848" s="2">
        <v>4507.33</v>
      </c>
      <c r="U848" t="str">
        <f>IF(AND(Table1[[#This Row],[Credit_Category]]="High (5K-10K)", Table1[[#This Row],[Duration_Group]]="Long-term (&gt;24m)", Table1[[#This Row],[Purpose_Category]]="Low"), "High Risk", "Normal")</f>
        <v>Normal</v>
      </c>
      <c r="V84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11.260999999999999</v>
      </c>
      <c r="W848" t="str">
        <f>IF(Table1[[#This Row],[Risk_Score]]&lt;=4,"Low Risk",IF(Table1[[#This Row],[Risk_Score]]&lt;=8,"Medium Risk",IF(Table1[[#This Row],[Risk_Score]]&lt;=12,"High Risk","Very High Risk")))</f>
        <v>High Risk</v>
      </c>
    </row>
    <row r="849" spans="1:23" x14ac:dyDescent="0.2">
      <c r="A849" s="2">
        <v>848</v>
      </c>
      <c r="B849">
        <v>28</v>
      </c>
      <c r="C849" t="s">
        <v>45</v>
      </c>
      <c r="D849" t="s">
        <v>18</v>
      </c>
      <c r="E849">
        <v>2</v>
      </c>
      <c r="F849" t="s">
        <v>27</v>
      </c>
      <c r="G849" t="s">
        <v>19</v>
      </c>
      <c r="H849" t="s">
        <v>21</v>
      </c>
      <c r="I849" t="str">
        <f>IF(Table1[[#This Row],[Saving_Account]]="NA", "No", "Yes")</f>
        <v>Yes</v>
      </c>
      <c r="J849" t="s">
        <v>20</v>
      </c>
      <c r="K849" t="str">
        <f>IF(Table1[[#This Row],[Checking_Account]]="NA", "No", "Yes")</f>
        <v>No</v>
      </c>
      <c r="L849" s="2">
        <v>1249</v>
      </c>
      <c r="M849" t="s">
        <v>24</v>
      </c>
      <c r="N849">
        <v>24</v>
      </c>
      <c r="O849" t="s">
        <v>43</v>
      </c>
      <c r="P849" t="s">
        <v>42</v>
      </c>
      <c r="Q849" t="s">
        <v>44</v>
      </c>
      <c r="R849" t="s">
        <v>26</v>
      </c>
      <c r="S849" s="2">
        <v>52.04</v>
      </c>
      <c r="T849" s="2">
        <v>624.5</v>
      </c>
      <c r="U849" t="str">
        <f>IF(AND(Table1[[#This Row],[Credit_Category]]="High (5K-10K)", Table1[[#This Row],[Duration_Group]]="Long-term (&gt;24m)", Table1[[#This Row],[Purpose_Category]]="Low"), "High Risk", "Normal")</f>
        <v>Normal</v>
      </c>
      <c r="V84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3.7490000000000001</v>
      </c>
      <c r="W849" t="str">
        <f>IF(Table1[[#This Row],[Risk_Score]]&lt;=4,"Low Risk",IF(Table1[[#This Row],[Risk_Score]]&lt;=8,"Medium Risk",IF(Table1[[#This Row],[Risk_Score]]&lt;=12,"High Risk","Very High Risk")))</f>
        <v>Low Risk</v>
      </c>
    </row>
    <row r="850" spans="1:23" x14ac:dyDescent="0.2">
      <c r="A850" s="2">
        <v>849</v>
      </c>
      <c r="B850">
        <v>59</v>
      </c>
      <c r="C850" t="s">
        <v>23</v>
      </c>
      <c r="D850" t="s">
        <v>18</v>
      </c>
      <c r="E850">
        <v>2</v>
      </c>
      <c r="F850" t="s">
        <v>27</v>
      </c>
      <c r="G850" t="s">
        <v>19</v>
      </c>
      <c r="H850" t="s">
        <v>21</v>
      </c>
      <c r="I850" t="str">
        <f>IF(Table1[[#This Row],[Saving_Account]]="NA", "No", "Yes")</f>
        <v>Yes</v>
      </c>
      <c r="J850" t="s">
        <v>21</v>
      </c>
      <c r="K850" t="str">
        <f>IF(Table1[[#This Row],[Checking_Account]]="NA", "No", "Yes")</f>
        <v>Yes</v>
      </c>
      <c r="L850" s="2">
        <v>1364</v>
      </c>
      <c r="M850" t="s">
        <v>24</v>
      </c>
      <c r="N850">
        <v>9</v>
      </c>
      <c r="O850" t="s">
        <v>25</v>
      </c>
      <c r="P850" t="s">
        <v>22</v>
      </c>
      <c r="Q850" t="s">
        <v>28</v>
      </c>
      <c r="R850" t="s">
        <v>26</v>
      </c>
      <c r="S850" s="2">
        <v>151.56</v>
      </c>
      <c r="T850" s="2">
        <v>1818.67</v>
      </c>
      <c r="U850" t="str">
        <f>IF(AND(Table1[[#This Row],[Credit_Category]]="High (5K-10K)", Table1[[#This Row],[Duration_Group]]="Long-term (&gt;24m)", Table1[[#This Row],[Purpose_Category]]="Low"), "High Risk", "Normal")</f>
        <v>Normal</v>
      </c>
      <c r="V85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3.8639999999999999</v>
      </c>
      <c r="W850" t="str">
        <f>IF(Table1[[#This Row],[Risk_Score]]&lt;=4,"Low Risk",IF(Table1[[#This Row],[Risk_Score]]&lt;=8,"Medium Risk",IF(Table1[[#This Row],[Risk_Score]]&lt;=12,"High Risk","Very High Risk")))</f>
        <v>Low Risk</v>
      </c>
    </row>
    <row r="851" spans="1:23" x14ac:dyDescent="0.2">
      <c r="A851" s="2">
        <v>850</v>
      </c>
      <c r="B851">
        <v>57</v>
      </c>
      <c r="C851" t="s">
        <v>23</v>
      </c>
      <c r="D851" t="s">
        <v>18</v>
      </c>
      <c r="E851">
        <v>1</v>
      </c>
      <c r="F851" t="s">
        <v>38</v>
      </c>
      <c r="G851" t="s">
        <v>19</v>
      </c>
      <c r="H851" t="s">
        <v>21</v>
      </c>
      <c r="I851" t="str">
        <f>IF(Table1[[#This Row],[Saving_Account]]="NA", "No", "Yes")</f>
        <v>Yes</v>
      </c>
      <c r="J851" t="s">
        <v>21</v>
      </c>
      <c r="K851" t="str">
        <f>IF(Table1[[#This Row],[Checking_Account]]="NA", "No", "Yes")</f>
        <v>Yes</v>
      </c>
      <c r="L851" s="2">
        <v>709</v>
      </c>
      <c r="M851" t="s">
        <v>24</v>
      </c>
      <c r="N851">
        <v>12</v>
      </c>
      <c r="O851" t="s">
        <v>25</v>
      </c>
      <c r="P851" t="s">
        <v>22</v>
      </c>
      <c r="Q851" t="s">
        <v>28</v>
      </c>
      <c r="R851" t="s">
        <v>26</v>
      </c>
      <c r="S851" s="2">
        <v>59.08</v>
      </c>
      <c r="T851" s="2">
        <v>709</v>
      </c>
      <c r="U851" t="str">
        <f>IF(AND(Table1[[#This Row],[Credit_Category]]="High (5K-10K)", Table1[[#This Row],[Duration_Group]]="Long-term (&gt;24m)", Table1[[#This Row],[Purpose_Category]]="Low"), "High Risk", "Normal")</f>
        <v>Normal</v>
      </c>
      <c r="V85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2.7090000000000001</v>
      </c>
      <c r="W851" t="str">
        <f>IF(Table1[[#This Row],[Risk_Score]]&lt;=4,"Low Risk",IF(Table1[[#This Row],[Risk_Score]]&lt;=8,"Medium Risk",IF(Table1[[#This Row],[Risk_Score]]&lt;=12,"High Risk","Very High Risk")))</f>
        <v>Low Risk</v>
      </c>
    </row>
    <row r="852" spans="1:23" x14ac:dyDescent="0.2">
      <c r="A852" s="2">
        <v>851</v>
      </c>
      <c r="B852">
        <v>33</v>
      </c>
      <c r="C852" t="s">
        <v>45</v>
      </c>
      <c r="D852" t="s">
        <v>18</v>
      </c>
      <c r="E852">
        <v>2</v>
      </c>
      <c r="F852" t="s">
        <v>27</v>
      </c>
      <c r="G852" t="s">
        <v>48</v>
      </c>
      <c r="H852" t="s">
        <v>21</v>
      </c>
      <c r="I852" t="str">
        <f>IF(Table1[[#This Row],[Saving_Account]]="NA", "No", "Yes")</f>
        <v>Yes</v>
      </c>
      <c r="J852" t="s">
        <v>21</v>
      </c>
      <c r="K852" t="str">
        <f>IF(Table1[[#This Row],[Checking_Account]]="NA", "No", "Yes")</f>
        <v>Yes</v>
      </c>
      <c r="L852" s="2">
        <v>2235</v>
      </c>
      <c r="M852" t="s">
        <v>37</v>
      </c>
      <c r="N852">
        <v>20</v>
      </c>
      <c r="O852" t="s">
        <v>43</v>
      </c>
      <c r="P852" t="s">
        <v>42</v>
      </c>
      <c r="Q852" t="s">
        <v>44</v>
      </c>
      <c r="R852" t="s">
        <v>26</v>
      </c>
      <c r="S852" s="2">
        <v>111.75</v>
      </c>
      <c r="T852" s="2">
        <v>1341</v>
      </c>
      <c r="U852" t="str">
        <f>IF(AND(Table1[[#This Row],[Credit_Category]]="High (5K-10K)", Table1[[#This Row],[Duration_Group]]="Long-term (&gt;24m)", Table1[[#This Row],[Purpose_Category]]="Low"), "High Risk", "Normal")</f>
        <v>Normal</v>
      </c>
      <c r="V85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4.7349999999999994</v>
      </c>
      <c r="W852" t="str">
        <f>IF(Table1[[#This Row],[Risk_Score]]&lt;=4,"Low Risk",IF(Table1[[#This Row],[Risk_Score]]&lt;=8,"Medium Risk",IF(Table1[[#This Row],[Risk_Score]]&lt;=12,"High Risk","Very High Risk")))</f>
        <v>Medium Risk</v>
      </c>
    </row>
    <row r="853" spans="1:23" x14ac:dyDescent="0.2">
      <c r="A853" s="2">
        <v>852</v>
      </c>
      <c r="B853">
        <v>43</v>
      </c>
      <c r="C853" t="s">
        <v>36</v>
      </c>
      <c r="D853" t="s">
        <v>18</v>
      </c>
      <c r="E853">
        <v>2</v>
      </c>
      <c r="F853" t="s">
        <v>27</v>
      </c>
      <c r="G853" t="s">
        <v>19</v>
      </c>
      <c r="H853" t="s">
        <v>20</v>
      </c>
      <c r="I853" t="str">
        <f>IF(Table1[[#This Row],[Saving_Account]]="NA", "No", "Yes")</f>
        <v>No</v>
      </c>
      <c r="J853" t="s">
        <v>20</v>
      </c>
      <c r="K853" t="str">
        <f>IF(Table1[[#This Row],[Checking_Account]]="NA", "No", "Yes")</f>
        <v>No</v>
      </c>
      <c r="L853" s="2">
        <v>4042</v>
      </c>
      <c r="M853" t="s">
        <v>37</v>
      </c>
      <c r="N853">
        <v>24</v>
      </c>
      <c r="O853" t="s">
        <v>43</v>
      </c>
      <c r="P853" t="s">
        <v>42</v>
      </c>
      <c r="Q853" t="s">
        <v>44</v>
      </c>
      <c r="R853" t="s">
        <v>20</v>
      </c>
      <c r="S853" s="2">
        <v>168.42</v>
      </c>
      <c r="T853" s="2">
        <v>2021</v>
      </c>
      <c r="U853" t="str">
        <f>IF(AND(Table1[[#This Row],[Credit_Category]]="High (5K-10K)", Table1[[#This Row],[Duration_Group]]="Long-term (&gt;24m)", Table1[[#This Row],[Purpose_Category]]="Low"), "High Risk", "Normal")</f>
        <v>Normal</v>
      </c>
      <c r="V85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7.5419999999999998</v>
      </c>
      <c r="W853" t="str">
        <f>IF(Table1[[#This Row],[Risk_Score]]&lt;=4,"Low Risk",IF(Table1[[#This Row],[Risk_Score]]&lt;=8,"Medium Risk",IF(Table1[[#This Row],[Risk_Score]]&lt;=12,"High Risk","Very High Risk")))</f>
        <v>Medium Risk</v>
      </c>
    </row>
    <row r="854" spans="1:23" x14ac:dyDescent="0.2">
      <c r="A854" s="2">
        <v>853</v>
      </c>
      <c r="B854">
        <v>35</v>
      </c>
      <c r="C854" t="s">
        <v>45</v>
      </c>
      <c r="D854" t="s">
        <v>18</v>
      </c>
      <c r="E854">
        <v>2</v>
      </c>
      <c r="F854" t="s">
        <v>27</v>
      </c>
      <c r="G854" t="s">
        <v>40</v>
      </c>
      <c r="H854" t="s">
        <v>21</v>
      </c>
      <c r="I854" t="str">
        <f>IF(Table1[[#This Row],[Saving_Account]]="NA", "No", "Yes")</f>
        <v>Yes</v>
      </c>
      <c r="J854" t="s">
        <v>20</v>
      </c>
      <c r="K854" t="str">
        <f>IF(Table1[[#This Row],[Checking_Account]]="NA", "No", "Yes")</f>
        <v>No</v>
      </c>
      <c r="L854" s="2">
        <v>1471</v>
      </c>
      <c r="M854" t="s">
        <v>24</v>
      </c>
      <c r="N854">
        <v>15</v>
      </c>
      <c r="O854" t="s">
        <v>43</v>
      </c>
      <c r="P854" t="s">
        <v>22</v>
      </c>
      <c r="Q854" t="s">
        <v>28</v>
      </c>
      <c r="R854" t="s">
        <v>26</v>
      </c>
      <c r="S854" s="2">
        <v>98.07</v>
      </c>
      <c r="T854" s="2">
        <v>1176.8</v>
      </c>
      <c r="U854" t="str">
        <f>IF(AND(Table1[[#This Row],[Credit_Category]]="High (5K-10K)", Table1[[#This Row],[Duration_Group]]="Long-term (&gt;24m)", Table1[[#This Row],[Purpose_Category]]="Low"), "High Risk", "Normal")</f>
        <v>Normal</v>
      </c>
      <c r="V85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3.9710000000000001</v>
      </c>
      <c r="W854" t="str">
        <f>IF(Table1[[#This Row],[Risk_Score]]&lt;=4,"Low Risk",IF(Table1[[#This Row],[Risk_Score]]&lt;=8,"Medium Risk",IF(Table1[[#This Row],[Risk_Score]]&lt;=12,"High Risk","Very High Risk")))</f>
        <v>Low Risk</v>
      </c>
    </row>
    <row r="855" spans="1:23" x14ac:dyDescent="0.2">
      <c r="A855" s="2">
        <v>854</v>
      </c>
      <c r="B855">
        <v>32</v>
      </c>
      <c r="C855" t="s">
        <v>45</v>
      </c>
      <c r="D855" t="s">
        <v>18</v>
      </c>
      <c r="E855">
        <v>1</v>
      </c>
      <c r="F855" t="s">
        <v>38</v>
      </c>
      <c r="G855" t="s">
        <v>40</v>
      </c>
      <c r="H855" t="s">
        <v>21</v>
      </c>
      <c r="I855" t="str">
        <f>IF(Table1[[#This Row],[Saving_Account]]="NA", "No", "Yes")</f>
        <v>Yes</v>
      </c>
      <c r="J855" t="s">
        <v>21</v>
      </c>
      <c r="K855" t="str">
        <f>IF(Table1[[#This Row],[Checking_Account]]="NA", "No", "Yes")</f>
        <v>Yes</v>
      </c>
      <c r="L855" s="2">
        <v>1442</v>
      </c>
      <c r="M855" t="s">
        <v>24</v>
      </c>
      <c r="N855">
        <v>18</v>
      </c>
      <c r="O855" t="s">
        <v>43</v>
      </c>
      <c r="P855" t="s">
        <v>42</v>
      </c>
      <c r="Q855" t="s">
        <v>44</v>
      </c>
      <c r="R855" t="s">
        <v>26</v>
      </c>
      <c r="S855" s="2">
        <v>80.11</v>
      </c>
      <c r="T855" s="2">
        <v>961.33</v>
      </c>
      <c r="U855" t="str">
        <f>IF(AND(Table1[[#This Row],[Credit_Category]]="High (5K-10K)", Table1[[#This Row],[Duration_Group]]="Long-term (&gt;24m)", Table1[[#This Row],[Purpose_Category]]="Low"), "High Risk", "Normal")</f>
        <v>Normal</v>
      </c>
      <c r="V85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3.4420000000000002</v>
      </c>
      <c r="W855" t="str">
        <f>IF(Table1[[#This Row],[Risk_Score]]&lt;=4,"Low Risk",IF(Table1[[#This Row],[Risk_Score]]&lt;=8,"Medium Risk",IF(Table1[[#This Row],[Risk_Score]]&lt;=12,"High Risk","Very High Risk")))</f>
        <v>Low Risk</v>
      </c>
    </row>
    <row r="856" spans="1:23" x14ac:dyDescent="0.2">
      <c r="A856" s="2">
        <v>855</v>
      </c>
      <c r="B856">
        <v>45</v>
      </c>
      <c r="C856" t="s">
        <v>36</v>
      </c>
      <c r="D856" t="s">
        <v>18</v>
      </c>
      <c r="E856">
        <v>2</v>
      </c>
      <c r="F856" t="s">
        <v>27</v>
      </c>
      <c r="G856" t="s">
        <v>19</v>
      </c>
      <c r="H856" t="s">
        <v>21</v>
      </c>
      <c r="I856" t="str">
        <f>IF(Table1[[#This Row],[Saving_Account]]="NA", "No", "Yes")</f>
        <v>Yes</v>
      </c>
      <c r="J856" t="s">
        <v>20</v>
      </c>
      <c r="K856" t="str">
        <f>IF(Table1[[#This Row],[Checking_Account]]="NA", "No", "Yes")</f>
        <v>No</v>
      </c>
      <c r="L856" s="2">
        <v>10875</v>
      </c>
      <c r="M856" t="s">
        <v>53</v>
      </c>
      <c r="N856">
        <v>36</v>
      </c>
      <c r="O856" t="s">
        <v>33</v>
      </c>
      <c r="P856" t="s">
        <v>42</v>
      </c>
      <c r="Q856" t="s">
        <v>44</v>
      </c>
      <c r="R856" t="s">
        <v>26</v>
      </c>
      <c r="S856" s="2">
        <v>302.08</v>
      </c>
      <c r="T856" s="2">
        <v>3625</v>
      </c>
      <c r="U856" t="str">
        <f>IF(AND(Table1[[#This Row],[Credit_Category]]="High (5K-10K)", Table1[[#This Row],[Duration_Group]]="Long-term (&gt;24m)", Table1[[#This Row],[Purpose_Category]]="Low"), "High Risk", "Normal")</f>
        <v>Normal</v>
      </c>
      <c r="V85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14.875</v>
      </c>
      <c r="W856" t="str">
        <f>IF(Table1[[#This Row],[Risk_Score]]&lt;=4,"Low Risk",IF(Table1[[#This Row],[Risk_Score]]&lt;=8,"Medium Risk",IF(Table1[[#This Row],[Risk_Score]]&lt;=12,"High Risk","Very High Risk")))</f>
        <v>Very High Risk</v>
      </c>
    </row>
    <row r="857" spans="1:23" x14ac:dyDescent="0.2">
      <c r="A857" s="2">
        <v>856</v>
      </c>
      <c r="B857">
        <v>33</v>
      </c>
      <c r="C857" t="s">
        <v>45</v>
      </c>
      <c r="D857" t="s">
        <v>18</v>
      </c>
      <c r="E857">
        <v>2</v>
      </c>
      <c r="F857" t="s">
        <v>27</v>
      </c>
      <c r="G857" t="s">
        <v>19</v>
      </c>
      <c r="H857" t="s">
        <v>30</v>
      </c>
      <c r="I857" t="str">
        <f>IF(Table1[[#This Row],[Saving_Account]]="NA", "No", "Yes")</f>
        <v>Yes</v>
      </c>
      <c r="J857" t="s">
        <v>20</v>
      </c>
      <c r="K857" t="str">
        <f>IF(Table1[[#This Row],[Checking_Account]]="NA", "No", "Yes")</f>
        <v>No</v>
      </c>
      <c r="L857" s="2">
        <v>1474</v>
      </c>
      <c r="M857" t="s">
        <v>24</v>
      </c>
      <c r="N857">
        <v>24</v>
      </c>
      <c r="O857" t="s">
        <v>43</v>
      </c>
      <c r="P857" t="s">
        <v>42</v>
      </c>
      <c r="Q857" t="s">
        <v>44</v>
      </c>
      <c r="R857" t="s">
        <v>34</v>
      </c>
      <c r="S857" s="2">
        <v>61.42</v>
      </c>
      <c r="T857" s="2">
        <v>737</v>
      </c>
      <c r="U857" t="str">
        <f>IF(AND(Table1[[#This Row],[Credit_Category]]="High (5K-10K)", Table1[[#This Row],[Duration_Group]]="Long-term (&gt;24m)", Table1[[#This Row],[Purpose_Category]]="Low"), "High Risk", "Normal")</f>
        <v>Normal</v>
      </c>
      <c r="V85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2.9740000000000002</v>
      </c>
      <c r="W857" t="str">
        <f>IF(Table1[[#This Row],[Risk_Score]]&lt;=4,"Low Risk",IF(Table1[[#This Row],[Risk_Score]]&lt;=8,"Medium Risk",IF(Table1[[#This Row],[Risk_Score]]&lt;=12,"High Risk","Very High Risk")))</f>
        <v>Low Risk</v>
      </c>
    </row>
    <row r="858" spans="1:23" x14ac:dyDescent="0.2">
      <c r="A858" s="2">
        <v>857</v>
      </c>
      <c r="B858">
        <v>40</v>
      </c>
      <c r="C858" t="s">
        <v>36</v>
      </c>
      <c r="D858" t="s">
        <v>29</v>
      </c>
      <c r="E858">
        <v>2</v>
      </c>
      <c r="F858" t="s">
        <v>27</v>
      </c>
      <c r="G858" t="s">
        <v>19</v>
      </c>
      <c r="H858" t="s">
        <v>20</v>
      </c>
      <c r="I858" t="str">
        <f>IF(Table1[[#This Row],[Saving_Account]]="NA", "No", "Yes")</f>
        <v>No</v>
      </c>
      <c r="J858" t="s">
        <v>20</v>
      </c>
      <c r="K858" t="str">
        <f>IF(Table1[[#This Row],[Checking_Account]]="NA", "No", "Yes")</f>
        <v>No</v>
      </c>
      <c r="L858" s="2">
        <v>894</v>
      </c>
      <c r="M858" t="s">
        <v>24</v>
      </c>
      <c r="N858">
        <v>10</v>
      </c>
      <c r="O858" t="s">
        <v>25</v>
      </c>
      <c r="P858" t="s">
        <v>35</v>
      </c>
      <c r="Q858" t="s">
        <v>39</v>
      </c>
      <c r="R858" t="s">
        <v>20</v>
      </c>
      <c r="S858" s="2">
        <v>89.4</v>
      </c>
      <c r="T858" s="2">
        <v>1072.8</v>
      </c>
      <c r="U858" t="str">
        <f>IF(AND(Table1[[#This Row],[Credit_Category]]="High (5K-10K)", Table1[[#This Row],[Duration_Group]]="Long-term (&gt;24m)", Table1[[#This Row],[Purpose_Category]]="Low"), "High Risk", "Normal")</f>
        <v>Normal</v>
      </c>
      <c r="V85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4.8940000000000001</v>
      </c>
      <c r="W858" t="str">
        <f>IF(Table1[[#This Row],[Risk_Score]]&lt;=4,"Low Risk",IF(Table1[[#This Row],[Risk_Score]]&lt;=8,"Medium Risk",IF(Table1[[#This Row],[Risk_Score]]&lt;=12,"High Risk","Very High Risk")))</f>
        <v>Medium Risk</v>
      </c>
    </row>
    <row r="859" spans="1:23" x14ac:dyDescent="0.2">
      <c r="A859" s="2">
        <v>858</v>
      </c>
      <c r="B859">
        <v>28</v>
      </c>
      <c r="C859" t="s">
        <v>45</v>
      </c>
      <c r="D859" t="s">
        <v>18</v>
      </c>
      <c r="E859">
        <v>2</v>
      </c>
      <c r="F859" t="s">
        <v>27</v>
      </c>
      <c r="G859" t="s">
        <v>40</v>
      </c>
      <c r="H859" t="s">
        <v>21</v>
      </c>
      <c r="I859" t="str">
        <f>IF(Table1[[#This Row],[Saving_Account]]="NA", "No", "Yes")</f>
        <v>Yes</v>
      </c>
      <c r="J859" t="s">
        <v>20</v>
      </c>
      <c r="K859" t="str">
        <f>IF(Table1[[#This Row],[Checking_Account]]="NA", "No", "Yes")</f>
        <v>No</v>
      </c>
      <c r="L859" s="2">
        <v>3343</v>
      </c>
      <c r="M859" t="s">
        <v>37</v>
      </c>
      <c r="N859">
        <v>15</v>
      </c>
      <c r="O859" t="s">
        <v>43</v>
      </c>
      <c r="P859" t="s">
        <v>41</v>
      </c>
      <c r="Q859" t="s">
        <v>28</v>
      </c>
      <c r="R859" t="s">
        <v>26</v>
      </c>
      <c r="S859" s="2">
        <v>222.87</v>
      </c>
      <c r="T859" s="2">
        <v>2674.4</v>
      </c>
      <c r="U859" t="str">
        <f>IF(AND(Table1[[#This Row],[Credit_Category]]="High (5K-10K)", Table1[[#This Row],[Duration_Group]]="Long-term (&gt;24m)", Table1[[#This Row],[Purpose_Category]]="Low"), "High Risk", "Normal")</f>
        <v>Normal</v>
      </c>
      <c r="V85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5.843</v>
      </c>
      <c r="W859" t="str">
        <f>IF(Table1[[#This Row],[Risk_Score]]&lt;=4,"Low Risk",IF(Table1[[#This Row],[Risk_Score]]&lt;=8,"Medium Risk",IF(Table1[[#This Row],[Risk_Score]]&lt;=12,"High Risk","Very High Risk")))</f>
        <v>Medium Risk</v>
      </c>
    </row>
    <row r="860" spans="1:23" x14ac:dyDescent="0.2">
      <c r="A860" s="2">
        <v>859</v>
      </c>
      <c r="B860">
        <v>29</v>
      </c>
      <c r="C860" t="s">
        <v>45</v>
      </c>
      <c r="D860" t="s">
        <v>29</v>
      </c>
      <c r="E860">
        <v>2</v>
      </c>
      <c r="F860" t="s">
        <v>27</v>
      </c>
      <c r="G860" t="s">
        <v>19</v>
      </c>
      <c r="H860" t="s">
        <v>21</v>
      </c>
      <c r="I860" t="str">
        <f>IF(Table1[[#This Row],[Saving_Account]]="NA", "No", "Yes")</f>
        <v>Yes</v>
      </c>
      <c r="J860" t="s">
        <v>21</v>
      </c>
      <c r="K860" t="str">
        <f>IF(Table1[[#This Row],[Checking_Account]]="NA", "No", "Yes")</f>
        <v>Yes</v>
      </c>
      <c r="L860" s="2">
        <v>3959</v>
      </c>
      <c r="M860" t="s">
        <v>37</v>
      </c>
      <c r="N860">
        <v>15</v>
      </c>
      <c r="O860" t="s">
        <v>43</v>
      </c>
      <c r="P860" t="s">
        <v>42</v>
      </c>
      <c r="Q860" t="s">
        <v>44</v>
      </c>
      <c r="R860" t="s">
        <v>26</v>
      </c>
      <c r="S860" s="2">
        <v>263.93</v>
      </c>
      <c r="T860" s="2">
        <v>3167.2</v>
      </c>
      <c r="U860" t="str">
        <f>IF(AND(Table1[[#This Row],[Credit_Category]]="High (5K-10K)", Table1[[#This Row],[Duration_Group]]="Long-term (&gt;24m)", Table1[[#This Row],[Purpose_Category]]="Low"), "High Risk", "Normal")</f>
        <v>Normal</v>
      </c>
      <c r="V86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6.4589999999999996</v>
      </c>
      <c r="W860" t="str">
        <f>IF(Table1[[#This Row],[Risk_Score]]&lt;=4,"Low Risk",IF(Table1[[#This Row],[Risk_Score]]&lt;=8,"Medium Risk",IF(Table1[[#This Row],[Risk_Score]]&lt;=12,"High Risk","Very High Risk")))</f>
        <v>Medium Risk</v>
      </c>
    </row>
    <row r="861" spans="1:23" x14ac:dyDescent="0.2">
      <c r="A861" s="2">
        <v>860</v>
      </c>
      <c r="B861">
        <v>26</v>
      </c>
      <c r="C861" t="s">
        <v>45</v>
      </c>
      <c r="D861" t="s">
        <v>18</v>
      </c>
      <c r="E861">
        <v>2</v>
      </c>
      <c r="F861" t="s">
        <v>27</v>
      </c>
      <c r="G861" t="s">
        <v>48</v>
      </c>
      <c r="H861" t="s">
        <v>30</v>
      </c>
      <c r="I861" t="str">
        <f>IF(Table1[[#This Row],[Saving_Account]]="NA", "No", "Yes")</f>
        <v>Yes</v>
      </c>
      <c r="J861" t="s">
        <v>20</v>
      </c>
      <c r="K861" t="str">
        <f>IF(Table1[[#This Row],[Checking_Account]]="NA", "No", "Yes")</f>
        <v>No</v>
      </c>
      <c r="L861" s="2">
        <v>3577</v>
      </c>
      <c r="M861" t="s">
        <v>37</v>
      </c>
      <c r="N861">
        <v>9</v>
      </c>
      <c r="O861" t="s">
        <v>25</v>
      </c>
      <c r="P861" t="s">
        <v>42</v>
      </c>
      <c r="Q861" t="s">
        <v>44</v>
      </c>
      <c r="R861" t="s">
        <v>34</v>
      </c>
      <c r="S861" s="2">
        <v>397.44</v>
      </c>
      <c r="T861" s="2">
        <v>4769.33</v>
      </c>
      <c r="U861" t="str">
        <f>IF(AND(Table1[[#This Row],[Credit_Category]]="High (5K-10K)", Table1[[#This Row],[Duration_Group]]="Long-term (&gt;24m)", Table1[[#This Row],[Purpose_Category]]="Low"), "High Risk", "Normal")</f>
        <v>Normal</v>
      </c>
      <c r="V86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5.077</v>
      </c>
      <c r="W861" t="str">
        <f>IF(Table1[[#This Row],[Risk_Score]]&lt;=4,"Low Risk",IF(Table1[[#This Row],[Risk_Score]]&lt;=8,"Medium Risk",IF(Table1[[#This Row],[Risk_Score]]&lt;=12,"High Risk","Very High Risk")))</f>
        <v>Medium Risk</v>
      </c>
    </row>
    <row r="862" spans="1:23" x14ac:dyDescent="0.2">
      <c r="A862" s="2">
        <v>861</v>
      </c>
      <c r="B862">
        <v>27</v>
      </c>
      <c r="C862" t="s">
        <v>45</v>
      </c>
      <c r="D862" t="s">
        <v>18</v>
      </c>
      <c r="E862">
        <v>2</v>
      </c>
      <c r="F862" t="s">
        <v>27</v>
      </c>
      <c r="G862" t="s">
        <v>19</v>
      </c>
      <c r="H862" t="s">
        <v>50</v>
      </c>
      <c r="I862" t="str">
        <f>IF(Table1[[#This Row],[Saving_Account]]="NA", "No", "Yes")</f>
        <v>Yes</v>
      </c>
      <c r="J862" t="s">
        <v>20</v>
      </c>
      <c r="K862" t="str">
        <f>IF(Table1[[#This Row],[Checking_Account]]="NA", "No", "Yes")</f>
        <v>No</v>
      </c>
      <c r="L862" s="2">
        <v>5804</v>
      </c>
      <c r="M862" t="s">
        <v>32</v>
      </c>
      <c r="N862">
        <v>24</v>
      </c>
      <c r="O862" t="s">
        <v>43</v>
      </c>
      <c r="P862" t="s">
        <v>42</v>
      </c>
      <c r="Q862" t="s">
        <v>44</v>
      </c>
      <c r="R862" t="s">
        <v>47</v>
      </c>
      <c r="S862" s="2">
        <v>241.83</v>
      </c>
      <c r="T862" s="2">
        <v>2902</v>
      </c>
      <c r="U862" t="str">
        <f>IF(AND(Table1[[#This Row],[Credit_Category]]="High (5K-10K)", Table1[[#This Row],[Duration_Group]]="Long-term (&gt;24m)", Table1[[#This Row],[Purpose_Category]]="Low"), "High Risk", "Normal")</f>
        <v>Normal</v>
      </c>
      <c r="V86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6.3040000000000003</v>
      </c>
      <c r="W862" t="str">
        <f>IF(Table1[[#This Row],[Risk_Score]]&lt;=4,"Low Risk",IF(Table1[[#This Row],[Risk_Score]]&lt;=8,"Medium Risk",IF(Table1[[#This Row],[Risk_Score]]&lt;=12,"High Risk","Very High Risk")))</f>
        <v>Medium Risk</v>
      </c>
    </row>
    <row r="863" spans="1:23" x14ac:dyDescent="0.2">
      <c r="A863" s="2">
        <v>862</v>
      </c>
      <c r="B863">
        <v>28</v>
      </c>
      <c r="C863" t="s">
        <v>45</v>
      </c>
      <c r="D863" t="s">
        <v>18</v>
      </c>
      <c r="E863">
        <v>2</v>
      </c>
      <c r="F863" t="s">
        <v>27</v>
      </c>
      <c r="G863" t="s">
        <v>19</v>
      </c>
      <c r="H863" t="s">
        <v>21</v>
      </c>
      <c r="I863" t="str">
        <f>IF(Table1[[#This Row],[Saving_Account]]="NA", "No", "Yes")</f>
        <v>Yes</v>
      </c>
      <c r="J863" t="s">
        <v>20</v>
      </c>
      <c r="K863" t="str">
        <f>IF(Table1[[#This Row],[Checking_Account]]="NA", "No", "Yes")</f>
        <v>No</v>
      </c>
      <c r="L863" s="2">
        <v>2169</v>
      </c>
      <c r="M863" t="s">
        <v>37</v>
      </c>
      <c r="N863">
        <v>18</v>
      </c>
      <c r="O863" t="s">
        <v>43</v>
      </c>
      <c r="P863" t="s">
        <v>51</v>
      </c>
      <c r="Q863" t="s">
        <v>52</v>
      </c>
      <c r="R863" t="s">
        <v>26</v>
      </c>
      <c r="S863" s="2">
        <v>120.5</v>
      </c>
      <c r="T863" s="2">
        <v>1446</v>
      </c>
      <c r="U863" t="str">
        <f>IF(AND(Table1[[#This Row],[Credit_Category]]="High (5K-10K)", Table1[[#This Row],[Duration_Group]]="Long-term (&gt;24m)", Table1[[#This Row],[Purpose_Category]]="Low"), "High Risk", "Normal")</f>
        <v>Normal</v>
      </c>
      <c r="V86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5.6690000000000005</v>
      </c>
      <c r="W863" t="str">
        <f>IF(Table1[[#This Row],[Risk_Score]]&lt;=4,"Low Risk",IF(Table1[[#This Row],[Risk_Score]]&lt;=8,"Medium Risk",IF(Table1[[#This Row],[Risk_Score]]&lt;=12,"High Risk","Very High Risk")))</f>
        <v>Medium Risk</v>
      </c>
    </row>
    <row r="864" spans="1:23" x14ac:dyDescent="0.2">
      <c r="A864" s="2">
        <v>863</v>
      </c>
      <c r="B864">
        <v>35</v>
      </c>
      <c r="C864" t="s">
        <v>45</v>
      </c>
      <c r="D864" t="s">
        <v>29</v>
      </c>
      <c r="E864">
        <v>2</v>
      </c>
      <c r="F864" t="s">
        <v>27</v>
      </c>
      <c r="G864" t="s">
        <v>19</v>
      </c>
      <c r="H864" t="s">
        <v>21</v>
      </c>
      <c r="I864" t="str">
        <f>IF(Table1[[#This Row],[Saving_Account]]="NA", "No", "Yes")</f>
        <v>Yes</v>
      </c>
      <c r="J864" t="s">
        <v>21</v>
      </c>
      <c r="K864" t="str">
        <f>IF(Table1[[#This Row],[Checking_Account]]="NA", "No", "Yes")</f>
        <v>Yes</v>
      </c>
      <c r="L864" s="2">
        <v>2439</v>
      </c>
      <c r="M864" t="s">
        <v>37</v>
      </c>
      <c r="N864">
        <v>24</v>
      </c>
      <c r="O864" t="s">
        <v>43</v>
      </c>
      <c r="P864" t="s">
        <v>22</v>
      </c>
      <c r="Q864" t="s">
        <v>28</v>
      </c>
      <c r="R864" t="s">
        <v>26</v>
      </c>
      <c r="S864" s="2">
        <v>101.63</v>
      </c>
      <c r="T864" s="2">
        <v>1219.5</v>
      </c>
      <c r="U864" t="str">
        <f>IF(AND(Table1[[#This Row],[Credit_Category]]="High (5K-10K)", Table1[[#This Row],[Duration_Group]]="Long-term (&gt;24m)", Table1[[#This Row],[Purpose_Category]]="Low"), "High Risk", "Normal")</f>
        <v>Normal</v>
      </c>
      <c r="V86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4.9390000000000001</v>
      </c>
      <c r="W864" t="str">
        <f>IF(Table1[[#This Row],[Risk_Score]]&lt;=4,"Low Risk",IF(Table1[[#This Row],[Risk_Score]]&lt;=8,"Medium Risk",IF(Table1[[#This Row],[Risk_Score]]&lt;=12,"High Risk","Very High Risk")))</f>
        <v>Medium Risk</v>
      </c>
    </row>
    <row r="865" spans="1:23" x14ac:dyDescent="0.2">
      <c r="A865" s="2">
        <v>864</v>
      </c>
      <c r="B865">
        <v>32</v>
      </c>
      <c r="C865" t="s">
        <v>45</v>
      </c>
      <c r="D865" t="s">
        <v>18</v>
      </c>
      <c r="E865">
        <v>1</v>
      </c>
      <c r="F865" t="s">
        <v>38</v>
      </c>
      <c r="G865" t="s">
        <v>19</v>
      </c>
      <c r="H865" t="s">
        <v>50</v>
      </c>
      <c r="I865" t="str">
        <f>IF(Table1[[#This Row],[Saving_Account]]="NA", "No", "Yes")</f>
        <v>Yes</v>
      </c>
      <c r="J865" t="s">
        <v>20</v>
      </c>
      <c r="K865" t="str">
        <f>IF(Table1[[#This Row],[Checking_Account]]="NA", "No", "Yes")</f>
        <v>No</v>
      </c>
      <c r="L865" s="2">
        <v>4526</v>
      </c>
      <c r="M865" t="s">
        <v>37</v>
      </c>
      <c r="N865">
        <v>27</v>
      </c>
      <c r="O865" t="s">
        <v>33</v>
      </c>
      <c r="P865" t="s">
        <v>41</v>
      </c>
      <c r="Q865" t="s">
        <v>28</v>
      </c>
      <c r="R865" t="s">
        <v>47</v>
      </c>
      <c r="S865" s="2">
        <v>167.63</v>
      </c>
      <c r="T865" s="2">
        <v>2011.56</v>
      </c>
      <c r="U865" t="str">
        <f>IF(AND(Table1[[#This Row],[Credit_Category]]="High (5K-10K)", Table1[[#This Row],[Duration_Group]]="Long-term (&gt;24m)", Table1[[#This Row],[Purpose_Category]]="Low"), "High Risk", "Normal")</f>
        <v>Normal</v>
      </c>
      <c r="V86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6.0259999999999998</v>
      </c>
      <c r="W865" t="str">
        <f>IF(Table1[[#This Row],[Risk_Score]]&lt;=4,"Low Risk",IF(Table1[[#This Row],[Risk_Score]]&lt;=8,"Medium Risk",IF(Table1[[#This Row],[Risk_Score]]&lt;=12,"High Risk","Very High Risk")))</f>
        <v>Medium Risk</v>
      </c>
    </row>
    <row r="866" spans="1:23" x14ac:dyDescent="0.2">
      <c r="A866" s="2">
        <v>865</v>
      </c>
      <c r="B866">
        <v>25</v>
      </c>
      <c r="C866" t="s">
        <v>31</v>
      </c>
      <c r="D866" t="s">
        <v>18</v>
      </c>
      <c r="E866">
        <v>1</v>
      </c>
      <c r="F866" t="s">
        <v>38</v>
      </c>
      <c r="G866" t="s">
        <v>48</v>
      </c>
      <c r="H866" t="s">
        <v>21</v>
      </c>
      <c r="I866" t="str">
        <f>IF(Table1[[#This Row],[Saving_Account]]="NA", "No", "Yes")</f>
        <v>Yes</v>
      </c>
      <c r="J866" t="s">
        <v>20</v>
      </c>
      <c r="K866" t="str">
        <f>IF(Table1[[#This Row],[Checking_Account]]="NA", "No", "Yes")</f>
        <v>No</v>
      </c>
      <c r="L866" s="2">
        <v>2210</v>
      </c>
      <c r="M866" t="s">
        <v>37</v>
      </c>
      <c r="N866">
        <v>10</v>
      </c>
      <c r="O866" t="s">
        <v>25</v>
      </c>
      <c r="P866" t="s">
        <v>41</v>
      </c>
      <c r="Q866" t="s">
        <v>28</v>
      </c>
      <c r="R866" t="s">
        <v>26</v>
      </c>
      <c r="S866" s="2">
        <v>221</v>
      </c>
      <c r="T866" s="2">
        <v>2652</v>
      </c>
      <c r="U866" t="str">
        <f>IF(AND(Table1[[#This Row],[Credit_Category]]="High (5K-10K)", Table1[[#This Row],[Duration_Group]]="Long-term (&gt;24m)", Table1[[#This Row],[Purpose_Category]]="Low"), "High Risk", "Normal")</f>
        <v>Normal</v>
      </c>
      <c r="V86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4.21</v>
      </c>
      <c r="W866" t="str">
        <f>IF(Table1[[#This Row],[Risk_Score]]&lt;=4,"Low Risk",IF(Table1[[#This Row],[Risk_Score]]&lt;=8,"Medium Risk",IF(Table1[[#This Row],[Risk_Score]]&lt;=12,"High Risk","Very High Risk")))</f>
        <v>Medium Risk</v>
      </c>
    </row>
    <row r="867" spans="1:23" x14ac:dyDescent="0.2">
      <c r="A867" s="2">
        <v>866</v>
      </c>
      <c r="B867">
        <v>20</v>
      </c>
      <c r="C867" t="s">
        <v>31</v>
      </c>
      <c r="D867" t="s">
        <v>29</v>
      </c>
      <c r="E867">
        <v>2</v>
      </c>
      <c r="F867" t="s">
        <v>27</v>
      </c>
      <c r="G867" t="s">
        <v>48</v>
      </c>
      <c r="H867" t="s">
        <v>46</v>
      </c>
      <c r="I867" t="str">
        <f>IF(Table1[[#This Row],[Saving_Account]]="NA", "No", "Yes")</f>
        <v>Yes</v>
      </c>
      <c r="J867" t="s">
        <v>20</v>
      </c>
      <c r="K867" t="str">
        <f>IF(Table1[[#This Row],[Checking_Account]]="NA", "No", "Yes")</f>
        <v>No</v>
      </c>
      <c r="L867" s="2">
        <v>2221</v>
      </c>
      <c r="M867" t="s">
        <v>37</v>
      </c>
      <c r="N867">
        <v>15</v>
      </c>
      <c r="O867" t="s">
        <v>43</v>
      </c>
      <c r="P867" t="s">
        <v>41</v>
      </c>
      <c r="Q867" t="s">
        <v>28</v>
      </c>
      <c r="R867" t="s">
        <v>47</v>
      </c>
      <c r="S867" s="2">
        <v>148.07</v>
      </c>
      <c r="T867" s="2">
        <v>1776.8</v>
      </c>
      <c r="U867" t="str">
        <f>IF(AND(Table1[[#This Row],[Credit_Category]]="High (5K-10K)", Table1[[#This Row],[Duration_Group]]="Long-term (&gt;24m)", Table1[[#This Row],[Purpose_Category]]="Low"), "High Risk", "Normal")</f>
        <v>Normal</v>
      </c>
      <c r="V86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4.2210000000000001</v>
      </c>
      <c r="W867" t="str">
        <f>IF(Table1[[#This Row],[Risk_Score]]&lt;=4,"Low Risk",IF(Table1[[#This Row],[Risk_Score]]&lt;=8,"Medium Risk",IF(Table1[[#This Row],[Risk_Score]]&lt;=12,"High Risk","Very High Risk")))</f>
        <v>Medium Risk</v>
      </c>
    </row>
    <row r="868" spans="1:23" x14ac:dyDescent="0.2">
      <c r="A868" s="2">
        <v>867</v>
      </c>
      <c r="B868">
        <v>27</v>
      </c>
      <c r="C868" t="s">
        <v>45</v>
      </c>
      <c r="D868" t="s">
        <v>29</v>
      </c>
      <c r="E868">
        <v>2</v>
      </c>
      <c r="F868" t="s">
        <v>27</v>
      </c>
      <c r="G868" t="s">
        <v>19</v>
      </c>
      <c r="H868" t="s">
        <v>21</v>
      </c>
      <c r="I868" t="str">
        <f>IF(Table1[[#This Row],[Saving_Account]]="NA", "No", "Yes")</f>
        <v>Yes</v>
      </c>
      <c r="J868" t="s">
        <v>21</v>
      </c>
      <c r="K868" t="str">
        <f>IF(Table1[[#This Row],[Checking_Account]]="NA", "No", "Yes")</f>
        <v>Yes</v>
      </c>
      <c r="L868" s="2">
        <v>2389</v>
      </c>
      <c r="M868" t="s">
        <v>37</v>
      </c>
      <c r="N868">
        <v>18</v>
      </c>
      <c r="O868" t="s">
        <v>43</v>
      </c>
      <c r="P868" t="s">
        <v>22</v>
      </c>
      <c r="Q868" t="s">
        <v>28</v>
      </c>
      <c r="R868" t="s">
        <v>26</v>
      </c>
      <c r="S868" s="2">
        <v>132.72</v>
      </c>
      <c r="T868" s="2">
        <v>1592.67</v>
      </c>
      <c r="U868" t="str">
        <f>IF(AND(Table1[[#This Row],[Credit_Category]]="High (5K-10K)", Table1[[#This Row],[Duration_Group]]="Long-term (&gt;24m)", Table1[[#This Row],[Purpose_Category]]="Low"), "High Risk", "Normal")</f>
        <v>Normal</v>
      </c>
      <c r="V86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4.8889999999999993</v>
      </c>
      <c r="W868" t="str">
        <f>IF(Table1[[#This Row],[Risk_Score]]&lt;=4,"Low Risk",IF(Table1[[#This Row],[Risk_Score]]&lt;=8,"Medium Risk",IF(Table1[[#This Row],[Risk_Score]]&lt;=12,"High Risk","Very High Risk")))</f>
        <v>Medium Risk</v>
      </c>
    </row>
    <row r="869" spans="1:23" x14ac:dyDescent="0.2">
      <c r="A869" s="2">
        <v>868</v>
      </c>
      <c r="B869">
        <v>42</v>
      </c>
      <c r="C869" t="s">
        <v>36</v>
      </c>
      <c r="D869" t="s">
        <v>18</v>
      </c>
      <c r="E869">
        <v>2</v>
      </c>
      <c r="F869" t="s">
        <v>27</v>
      </c>
      <c r="G869" t="s">
        <v>19</v>
      </c>
      <c r="H869" t="s">
        <v>21</v>
      </c>
      <c r="I869" t="str">
        <f>IF(Table1[[#This Row],[Saving_Account]]="NA", "No", "Yes")</f>
        <v>Yes</v>
      </c>
      <c r="J869" t="s">
        <v>20</v>
      </c>
      <c r="K869" t="str">
        <f>IF(Table1[[#This Row],[Checking_Account]]="NA", "No", "Yes")</f>
        <v>No</v>
      </c>
      <c r="L869" s="2">
        <v>3331</v>
      </c>
      <c r="M869" t="s">
        <v>37</v>
      </c>
      <c r="N869">
        <v>12</v>
      </c>
      <c r="O869" t="s">
        <v>25</v>
      </c>
      <c r="P869" t="s">
        <v>41</v>
      </c>
      <c r="Q869" t="s">
        <v>28</v>
      </c>
      <c r="R869" t="s">
        <v>26</v>
      </c>
      <c r="S869" s="2">
        <v>277.58</v>
      </c>
      <c r="T869" s="2">
        <v>3331</v>
      </c>
      <c r="U869" t="str">
        <f>IF(AND(Table1[[#This Row],[Credit_Category]]="High (5K-10K)", Table1[[#This Row],[Duration_Group]]="Long-term (&gt;24m)", Table1[[#This Row],[Purpose_Category]]="Low"), "High Risk", "Normal")</f>
        <v>Normal</v>
      </c>
      <c r="V86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5.8309999999999995</v>
      </c>
      <c r="W869" t="str">
        <f>IF(Table1[[#This Row],[Risk_Score]]&lt;=4,"Low Risk",IF(Table1[[#This Row],[Risk_Score]]&lt;=8,"Medium Risk",IF(Table1[[#This Row],[Risk_Score]]&lt;=12,"High Risk","Very High Risk")))</f>
        <v>Medium Risk</v>
      </c>
    </row>
    <row r="870" spans="1:23" x14ac:dyDescent="0.2">
      <c r="A870" s="2">
        <v>869</v>
      </c>
      <c r="B870">
        <v>37</v>
      </c>
      <c r="C870" t="s">
        <v>36</v>
      </c>
      <c r="D870" t="s">
        <v>18</v>
      </c>
      <c r="E870">
        <v>2</v>
      </c>
      <c r="F870" t="s">
        <v>27</v>
      </c>
      <c r="G870" t="s">
        <v>19</v>
      </c>
      <c r="H870" t="s">
        <v>20</v>
      </c>
      <c r="I870" t="str">
        <f>IF(Table1[[#This Row],[Saving_Account]]="NA", "No", "Yes")</f>
        <v>No</v>
      </c>
      <c r="J870" t="s">
        <v>20</v>
      </c>
      <c r="K870" t="str">
        <f>IF(Table1[[#This Row],[Checking_Account]]="NA", "No", "Yes")</f>
        <v>No</v>
      </c>
      <c r="L870" s="2">
        <v>7409</v>
      </c>
      <c r="M870" t="s">
        <v>32</v>
      </c>
      <c r="N870">
        <v>36</v>
      </c>
      <c r="O870" t="s">
        <v>33</v>
      </c>
      <c r="P870" t="s">
        <v>51</v>
      </c>
      <c r="Q870" t="s">
        <v>52</v>
      </c>
      <c r="R870" t="s">
        <v>20</v>
      </c>
      <c r="S870" s="2">
        <v>205.81</v>
      </c>
      <c r="T870" s="2">
        <v>2469.67</v>
      </c>
      <c r="U870" t="str">
        <f>IF(AND(Table1[[#This Row],[Credit_Category]]="High (5K-10K)", Table1[[#This Row],[Duration_Group]]="Long-term (&gt;24m)", Table1[[#This Row],[Purpose_Category]]="Low"), "High Risk", "Normal")</f>
        <v>Normal</v>
      </c>
      <c r="V87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13.408999999999999</v>
      </c>
      <c r="W870" t="str">
        <f>IF(Table1[[#This Row],[Risk_Score]]&lt;=4,"Low Risk",IF(Table1[[#This Row],[Risk_Score]]&lt;=8,"Medium Risk",IF(Table1[[#This Row],[Risk_Score]]&lt;=12,"High Risk","Very High Risk")))</f>
        <v>Very High Risk</v>
      </c>
    </row>
    <row r="871" spans="1:23" x14ac:dyDescent="0.2">
      <c r="A871" s="2">
        <v>870</v>
      </c>
      <c r="B871">
        <v>24</v>
      </c>
      <c r="C871" t="s">
        <v>31</v>
      </c>
      <c r="D871" t="s">
        <v>29</v>
      </c>
      <c r="E871">
        <v>2</v>
      </c>
      <c r="F871" t="s">
        <v>27</v>
      </c>
      <c r="G871" t="s">
        <v>48</v>
      </c>
      <c r="H871" t="s">
        <v>21</v>
      </c>
      <c r="I871" t="str">
        <f>IF(Table1[[#This Row],[Saving_Account]]="NA", "No", "Yes")</f>
        <v>Yes</v>
      </c>
      <c r="J871" t="s">
        <v>21</v>
      </c>
      <c r="K871" t="str">
        <f>IF(Table1[[#This Row],[Checking_Account]]="NA", "No", "Yes")</f>
        <v>Yes</v>
      </c>
      <c r="L871" s="2">
        <v>652</v>
      </c>
      <c r="M871" t="s">
        <v>24</v>
      </c>
      <c r="N871">
        <v>12</v>
      </c>
      <c r="O871" t="s">
        <v>25</v>
      </c>
      <c r="P871" t="s">
        <v>41</v>
      </c>
      <c r="Q871" t="s">
        <v>28</v>
      </c>
      <c r="R871" t="s">
        <v>26</v>
      </c>
      <c r="S871" s="2">
        <v>54.33</v>
      </c>
      <c r="T871" s="2">
        <v>652</v>
      </c>
      <c r="U871" t="str">
        <f>IF(AND(Table1[[#This Row],[Credit_Category]]="High (5K-10K)", Table1[[#This Row],[Duration_Group]]="Long-term (&gt;24m)", Table1[[#This Row],[Purpose_Category]]="Low"), "High Risk", "Normal")</f>
        <v>Normal</v>
      </c>
      <c r="V87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4.6520000000000001</v>
      </c>
      <c r="W871" t="str">
        <f>IF(Table1[[#This Row],[Risk_Score]]&lt;=4,"Low Risk",IF(Table1[[#This Row],[Risk_Score]]&lt;=8,"Medium Risk",IF(Table1[[#This Row],[Risk_Score]]&lt;=12,"High Risk","Very High Risk")))</f>
        <v>Medium Risk</v>
      </c>
    </row>
    <row r="872" spans="1:23" x14ac:dyDescent="0.2">
      <c r="A872" s="2">
        <v>871</v>
      </c>
      <c r="B872">
        <v>40</v>
      </c>
      <c r="C872" t="s">
        <v>36</v>
      </c>
      <c r="D872" t="s">
        <v>29</v>
      </c>
      <c r="E872">
        <v>2</v>
      </c>
      <c r="F872" t="s">
        <v>27</v>
      </c>
      <c r="G872" t="s">
        <v>19</v>
      </c>
      <c r="H872" t="s">
        <v>46</v>
      </c>
      <c r="I872" t="str">
        <f>IF(Table1[[#This Row],[Saving_Account]]="NA", "No", "Yes")</f>
        <v>Yes</v>
      </c>
      <c r="J872" t="s">
        <v>20</v>
      </c>
      <c r="K872" t="str">
        <f>IF(Table1[[#This Row],[Checking_Account]]="NA", "No", "Yes")</f>
        <v>No</v>
      </c>
      <c r="L872" s="2">
        <v>7678</v>
      </c>
      <c r="M872" t="s">
        <v>32</v>
      </c>
      <c r="N872">
        <v>36</v>
      </c>
      <c r="O872" t="s">
        <v>33</v>
      </c>
      <c r="P872" t="s">
        <v>41</v>
      </c>
      <c r="Q872" t="s">
        <v>28</v>
      </c>
      <c r="R872" t="s">
        <v>47</v>
      </c>
      <c r="S872" s="2">
        <v>213.28</v>
      </c>
      <c r="T872" s="2">
        <v>2559.33</v>
      </c>
      <c r="U872" t="str">
        <f>IF(AND(Table1[[#This Row],[Credit_Category]]="High (5K-10K)", Table1[[#This Row],[Duration_Group]]="Long-term (&gt;24m)", Table1[[#This Row],[Purpose_Category]]="Low"), "High Risk", "Normal")</f>
        <v>Normal</v>
      </c>
      <c r="V87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9.6780000000000008</v>
      </c>
      <c r="W872" t="str">
        <f>IF(Table1[[#This Row],[Risk_Score]]&lt;=4,"Low Risk",IF(Table1[[#This Row],[Risk_Score]]&lt;=8,"Medium Risk",IF(Table1[[#This Row],[Risk_Score]]&lt;=12,"High Risk","Very High Risk")))</f>
        <v>High Risk</v>
      </c>
    </row>
    <row r="873" spans="1:23" x14ac:dyDescent="0.2">
      <c r="A873" s="2">
        <v>872</v>
      </c>
      <c r="B873">
        <v>46</v>
      </c>
      <c r="C873" t="s">
        <v>36</v>
      </c>
      <c r="D873" t="s">
        <v>18</v>
      </c>
      <c r="E873">
        <v>2</v>
      </c>
      <c r="F873" t="s">
        <v>27</v>
      </c>
      <c r="G873" t="s">
        <v>19</v>
      </c>
      <c r="H873" t="s">
        <v>21</v>
      </c>
      <c r="I873" t="str">
        <f>IF(Table1[[#This Row],[Saving_Account]]="NA", "No", "Yes")</f>
        <v>Yes</v>
      </c>
      <c r="J873" t="s">
        <v>50</v>
      </c>
      <c r="K873" t="str">
        <f>IF(Table1[[#This Row],[Checking_Account]]="NA", "No", "Yes")</f>
        <v>Yes</v>
      </c>
      <c r="L873" s="2">
        <v>1343</v>
      </c>
      <c r="M873" t="s">
        <v>24</v>
      </c>
      <c r="N873">
        <v>6</v>
      </c>
      <c r="O873" t="s">
        <v>25</v>
      </c>
      <c r="P873" t="s">
        <v>42</v>
      </c>
      <c r="Q873" t="s">
        <v>44</v>
      </c>
      <c r="R873" t="s">
        <v>47</v>
      </c>
      <c r="S873" s="2">
        <v>223.83</v>
      </c>
      <c r="T873" s="2">
        <v>2686</v>
      </c>
      <c r="U873" t="str">
        <f>IF(AND(Table1[[#This Row],[Credit_Category]]="High (5K-10K)", Table1[[#This Row],[Duration_Group]]="Long-term (&gt;24m)", Table1[[#This Row],[Purpose_Category]]="Low"), "High Risk", "Normal")</f>
        <v>Normal</v>
      </c>
      <c r="V87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1.843</v>
      </c>
      <c r="W873" t="str">
        <f>IF(Table1[[#This Row],[Risk_Score]]&lt;=4,"Low Risk",IF(Table1[[#This Row],[Risk_Score]]&lt;=8,"Medium Risk",IF(Table1[[#This Row],[Risk_Score]]&lt;=12,"High Risk","Very High Risk")))</f>
        <v>Low Risk</v>
      </c>
    </row>
    <row r="874" spans="1:23" x14ac:dyDescent="0.2">
      <c r="A874" s="2">
        <v>873</v>
      </c>
      <c r="B874">
        <v>26</v>
      </c>
      <c r="C874" t="s">
        <v>45</v>
      </c>
      <c r="D874" t="s">
        <v>18</v>
      </c>
      <c r="E874">
        <v>2</v>
      </c>
      <c r="F874" t="s">
        <v>27</v>
      </c>
      <c r="G874" t="s">
        <v>19</v>
      </c>
      <c r="H874" t="s">
        <v>30</v>
      </c>
      <c r="I874" t="str">
        <f>IF(Table1[[#This Row],[Saving_Account]]="NA", "No", "Yes")</f>
        <v>Yes</v>
      </c>
      <c r="J874" t="s">
        <v>21</v>
      </c>
      <c r="K874" t="str">
        <f>IF(Table1[[#This Row],[Checking_Account]]="NA", "No", "Yes")</f>
        <v>Yes</v>
      </c>
      <c r="L874" s="2">
        <v>1382</v>
      </c>
      <c r="M874" t="s">
        <v>24</v>
      </c>
      <c r="N874">
        <v>24</v>
      </c>
      <c r="O874" t="s">
        <v>43</v>
      </c>
      <c r="P874" t="s">
        <v>51</v>
      </c>
      <c r="Q874" t="s">
        <v>52</v>
      </c>
      <c r="R874" t="s">
        <v>34</v>
      </c>
      <c r="S874" s="2">
        <v>57.58</v>
      </c>
      <c r="T874" s="2">
        <v>691</v>
      </c>
      <c r="U874" t="str">
        <f>IF(AND(Table1[[#This Row],[Credit_Category]]="High (5K-10K)", Table1[[#This Row],[Duration_Group]]="Long-term (&gt;24m)", Table1[[#This Row],[Purpose_Category]]="Low"), "High Risk", "Normal")</f>
        <v>Normal</v>
      </c>
      <c r="V87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3.8819999999999997</v>
      </c>
      <c r="W874" t="str">
        <f>IF(Table1[[#This Row],[Risk_Score]]&lt;=4,"Low Risk",IF(Table1[[#This Row],[Risk_Score]]&lt;=8,"Medium Risk",IF(Table1[[#This Row],[Risk_Score]]&lt;=12,"High Risk","Very High Risk")))</f>
        <v>Low Risk</v>
      </c>
    </row>
    <row r="875" spans="1:23" x14ac:dyDescent="0.2">
      <c r="A875" s="2">
        <v>874</v>
      </c>
      <c r="B875">
        <v>24</v>
      </c>
      <c r="C875" t="s">
        <v>31</v>
      </c>
      <c r="D875" t="s">
        <v>29</v>
      </c>
      <c r="E875">
        <v>2</v>
      </c>
      <c r="F875" t="s">
        <v>27</v>
      </c>
      <c r="G875" t="s">
        <v>19</v>
      </c>
      <c r="H875" t="s">
        <v>20</v>
      </c>
      <c r="I875" t="str">
        <f>IF(Table1[[#This Row],[Saving_Account]]="NA", "No", "Yes")</f>
        <v>No</v>
      </c>
      <c r="J875" t="s">
        <v>20</v>
      </c>
      <c r="K875" t="str">
        <f>IF(Table1[[#This Row],[Checking_Account]]="NA", "No", "Yes")</f>
        <v>No</v>
      </c>
      <c r="L875" s="2">
        <v>874</v>
      </c>
      <c r="M875" t="s">
        <v>24</v>
      </c>
      <c r="N875">
        <v>15</v>
      </c>
      <c r="O875" t="s">
        <v>43</v>
      </c>
      <c r="P875" t="s">
        <v>54</v>
      </c>
      <c r="Q875" t="s">
        <v>28</v>
      </c>
      <c r="R875" t="s">
        <v>20</v>
      </c>
      <c r="S875" s="2">
        <v>58.27</v>
      </c>
      <c r="T875" s="2">
        <v>699.2</v>
      </c>
      <c r="U875" t="str">
        <f>IF(AND(Table1[[#This Row],[Credit_Category]]="High (5K-10K)", Table1[[#This Row],[Duration_Group]]="Long-term (&gt;24m)", Table1[[#This Row],[Purpose_Category]]="Low"), "High Risk", "Normal")</f>
        <v>Normal</v>
      </c>
      <c r="V87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5.8740000000000006</v>
      </c>
      <c r="W875" t="str">
        <f>IF(Table1[[#This Row],[Risk_Score]]&lt;=4,"Low Risk",IF(Table1[[#This Row],[Risk_Score]]&lt;=8,"Medium Risk",IF(Table1[[#This Row],[Risk_Score]]&lt;=12,"High Risk","Very High Risk")))</f>
        <v>Medium Risk</v>
      </c>
    </row>
    <row r="876" spans="1:23" x14ac:dyDescent="0.2">
      <c r="A876" s="2">
        <v>875</v>
      </c>
      <c r="B876">
        <v>29</v>
      </c>
      <c r="C876" t="s">
        <v>45</v>
      </c>
      <c r="D876" t="s">
        <v>18</v>
      </c>
      <c r="E876">
        <v>1</v>
      </c>
      <c r="F876" t="s">
        <v>38</v>
      </c>
      <c r="G876" t="s">
        <v>19</v>
      </c>
      <c r="H876" t="s">
        <v>21</v>
      </c>
      <c r="I876" t="str">
        <f>IF(Table1[[#This Row],[Saving_Account]]="NA", "No", "Yes")</f>
        <v>Yes</v>
      </c>
      <c r="J876" t="s">
        <v>21</v>
      </c>
      <c r="K876" t="str">
        <f>IF(Table1[[#This Row],[Checking_Account]]="NA", "No", "Yes")</f>
        <v>Yes</v>
      </c>
      <c r="L876" s="2">
        <v>3590</v>
      </c>
      <c r="M876" t="s">
        <v>37</v>
      </c>
      <c r="N876">
        <v>12</v>
      </c>
      <c r="O876" t="s">
        <v>25</v>
      </c>
      <c r="P876" t="s">
        <v>41</v>
      </c>
      <c r="Q876" t="s">
        <v>28</v>
      </c>
      <c r="R876" t="s">
        <v>26</v>
      </c>
      <c r="S876" s="2">
        <v>299.17</v>
      </c>
      <c r="T876" s="2">
        <v>3590</v>
      </c>
      <c r="U876" t="str">
        <f>IF(AND(Table1[[#This Row],[Credit_Category]]="High (5K-10K)", Table1[[#This Row],[Duration_Group]]="Long-term (&gt;24m)", Table1[[#This Row],[Purpose_Category]]="Low"), "High Risk", "Normal")</f>
        <v>Normal</v>
      </c>
      <c r="V87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5.59</v>
      </c>
      <c r="W876" t="str">
        <f>IF(Table1[[#This Row],[Risk_Score]]&lt;=4,"Low Risk",IF(Table1[[#This Row],[Risk_Score]]&lt;=8,"Medium Risk",IF(Table1[[#This Row],[Risk_Score]]&lt;=12,"High Risk","Very High Risk")))</f>
        <v>Medium Risk</v>
      </c>
    </row>
    <row r="877" spans="1:23" x14ac:dyDescent="0.2">
      <c r="A877" s="2">
        <v>876</v>
      </c>
      <c r="B877">
        <v>40</v>
      </c>
      <c r="C877" t="s">
        <v>36</v>
      </c>
      <c r="D877" t="s">
        <v>29</v>
      </c>
      <c r="E877">
        <v>2</v>
      </c>
      <c r="F877" t="s">
        <v>27</v>
      </c>
      <c r="G877" t="s">
        <v>19</v>
      </c>
      <c r="H877" t="s">
        <v>50</v>
      </c>
      <c r="I877" t="str">
        <f>IF(Table1[[#This Row],[Saving_Account]]="NA", "No", "Yes")</f>
        <v>Yes</v>
      </c>
      <c r="J877" t="s">
        <v>30</v>
      </c>
      <c r="K877" t="str">
        <f>IF(Table1[[#This Row],[Checking_Account]]="NA", "No", "Yes")</f>
        <v>Yes</v>
      </c>
      <c r="L877" s="2">
        <v>1322</v>
      </c>
      <c r="M877" t="s">
        <v>24</v>
      </c>
      <c r="N877">
        <v>11</v>
      </c>
      <c r="O877" t="s">
        <v>25</v>
      </c>
      <c r="P877" t="s">
        <v>42</v>
      </c>
      <c r="Q877" t="s">
        <v>44</v>
      </c>
      <c r="R877" t="s">
        <v>47</v>
      </c>
      <c r="S877" s="2">
        <v>120.18</v>
      </c>
      <c r="T877" s="2">
        <v>1442.18</v>
      </c>
      <c r="U877" t="str">
        <f>IF(AND(Table1[[#This Row],[Credit_Category]]="High (5K-10K)", Table1[[#This Row],[Duration_Group]]="Long-term (&gt;24m)", Table1[[#This Row],[Purpose_Category]]="Low"), "High Risk", "Normal")</f>
        <v>Normal</v>
      </c>
      <c r="V87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1.8220000000000001</v>
      </c>
      <c r="W877" t="str">
        <f>IF(Table1[[#This Row],[Risk_Score]]&lt;=4,"Low Risk",IF(Table1[[#This Row],[Risk_Score]]&lt;=8,"Medium Risk",IF(Table1[[#This Row],[Risk_Score]]&lt;=12,"High Risk","Very High Risk")))</f>
        <v>Low Risk</v>
      </c>
    </row>
    <row r="878" spans="1:23" x14ac:dyDescent="0.2">
      <c r="A878" s="2">
        <v>877</v>
      </c>
      <c r="B878">
        <v>36</v>
      </c>
      <c r="C878" t="s">
        <v>36</v>
      </c>
      <c r="D878" t="s">
        <v>18</v>
      </c>
      <c r="E878">
        <v>3</v>
      </c>
      <c r="F878" t="s">
        <v>49</v>
      </c>
      <c r="G878" t="s">
        <v>40</v>
      </c>
      <c r="H878" t="s">
        <v>21</v>
      </c>
      <c r="I878" t="str">
        <f>IF(Table1[[#This Row],[Saving_Account]]="NA", "No", "Yes")</f>
        <v>Yes</v>
      </c>
      <c r="J878" t="s">
        <v>21</v>
      </c>
      <c r="K878" t="str">
        <f>IF(Table1[[#This Row],[Checking_Account]]="NA", "No", "Yes")</f>
        <v>Yes</v>
      </c>
      <c r="L878" s="2">
        <v>1940</v>
      </c>
      <c r="M878" t="s">
        <v>24</v>
      </c>
      <c r="N878">
        <v>18</v>
      </c>
      <c r="O878" t="s">
        <v>43</v>
      </c>
      <c r="P878" t="s">
        <v>22</v>
      </c>
      <c r="Q878" t="s">
        <v>28</v>
      </c>
      <c r="R878" t="s">
        <v>26</v>
      </c>
      <c r="S878" s="2">
        <v>107.78</v>
      </c>
      <c r="T878" s="2">
        <v>1293.33</v>
      </c>
      <c r="U878" t="str">
        <f>IF(AND(Table1[[#This Row],[Credit_Category]]="High (5K-10K)", Table1[[#This Row],[Duration_Group]]="Long-term (&gt;24m)", Table1[[#This Row],[Purpose_Category]]="Low"), "High Risk", "Normal")</f>
        <v>Normal</v>
      </c>
      <c r="V87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3.94</v>
      </c>
      <c r="W878" t="str">
        <f>IF(Table1[[#This Row],[Risk_Score]]&lt;=4,"Low Risk",IF(Table1[[#This Row],[Risk_Score]]&lt;=8,"Medium Risk",IF(Table1[[#This Row],[Risk_Score]]&lt;=12,"High Risk","Very High Risk")))</f>
        <v>Low Risk</v>
      </c>
    </row>
    <row r="879" spans="1:23" x14ac:dyDescent="0.2">
      <c r="A879" s="2">
        <v>878</v>
      </c>
      <c r="B879">
        <v>28</v>
      </c>
      <c r="C879" t="s">
        <v>45</v>
      </c>
      <c r="D879" t="s">
        <v>18</v>
      </c>
      <c r="E879">
        <v>2</v>
      </c>
      <c r="F879" t="s">
        <v>27</v>
      </c>
      <c r="G879" t="s">
        <v>19</v>
      </c>
      <c r="H879" t="s">
        <v>21</v>
      </c>
      <c r="I879" t="str">
        <f>IF(Table1[[#This Row],[Saving_Account]]="NA", "No", "Yes")</f>
        <v>Yes</v>
      </c>
      <c r="J879" t="s">
        <v>20</v>
      </c>
      <c r="K879" t="str">
        <f>IF(Table1[[#This Row],[Checking_Account]]="NA", "No", "Yes")</f>
        <v>No</v>
      </c>
      <c r="L879" s="2">
        <v>3595</v>
      </c>
      <c r="M879" t="s">
        <v>37</v>
      </c>
      <c r="N879">
        <v>36</v>
      </c>
      <c r="O879" t="s">
        <v>33</v>
      </c>
      <c r="P879" t="s">
        <v>22</v>
      </c>
      <c r="Q879" t="s">
        <v>28</v>
      </c>
      <c r="R879" t="s">
        <v>26</v>
      </c>
      <c r="S879" s="2">
        <v>99.86</v>
      </c>
      <c r="T879" s="2">
        <v>1198.33</v>
      </c>
      <c r="U879" t="str">
        <f>IF(AND(Table1[[#This Row],[Credit_Category]]="High (5K-10K)", Table1[[#This Row],[Duration_Group]]="Long-term (&gt;24m)", Table1[[#This Row],[Purpose_Category]]="Low"), "High Risk", "Normal")</f>
        <v>Normal</v>
      </c>
      <c r="V87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7.5950000000000006</v>
      </c>
      <c r="W879" t="str">
        <f>IF(Table1[[#This Row],[Risk_Score]]&lt;=4,"Low Risk",IF(Table1[[#This Row],[Risk_Score]]&lt;=8,"Medium Risk",IF(Table1[[#This Row],[Risk_Score]]&lt;=12,"High Risk","Very High Risk")))</f>
        <v>Medium Risk</v>
      </c>
    </row>
    <row r="880" spans="1:23" x14ac:dyDescent="0.2">
      <c r="A880" s="2">
        <v>879</v>
      </c>
      <c r="B880">
        <v>27</v>
      </c>
      <c r="C880" t="s">
        <v>45</v>
      </c>
      <c r="D880" t="s">
        <v>18</v>
      </c>
      <c r="E880">
        <v>3</v>
      </c>
      <c r="F880" t="s">
        <v>49</v>
      </c>
      <c r="G880" t="s">
        <v>40</v>
      </c>
      <c r="H880" t="s">
        <v>21</v>
      </c>
      <c r="I880" t="str">
        <f>IF(Table1[[#This Row],[Saving_Account]]="NA", "No", "Yes")</f>
        <v>Yes</v>
      </c>
      <c r="J880" t="s">
        <v>21</v>
      </c>
      <c r="K880" t="str">
        <f>IF(Table1[[#This Row],[Checking_Account]]="NA", "No", "Yes")</f>
        <v>Yes</v>
      </c>
      <c r="L880" s="2">
        <v>1422</v>
      </c>
      <c r="M880" t="s">
        <v>24</v>
      </c>
      <c r="N880">
        <v>9</v>
      </c>
      <c r="O880" t="s">
        <v>25</v>
      </c>
      <c r="P880" t="s">
        <v>42</v>
      </c>
      <c r="Q880" t="s">
        <v>44</v>
      </c>
      <c r="R880" t="s">
        <v>26</v>
      </c>
      <c r="S880" s="2">
        <v>158</v>
      </c>
      <c r="T880" s="2">
        <v>1896</v>
      </c>
      <c r="U880" t="str">
        <f>IF(AND(Table1[[#This Row],[Credit_Category]]="High (5K-10K)", Table1[[#This Row],[Duration_Group]]="Long-term (&gt;24m)", Table1[[#This Row],[Purpose_Category]]="Low"), "High Risk", "Normal")</f>
        <v>Normal</v>
      </c>
      <c r="V88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3.4219999999999997</v>
      </c>
      <c r="W880" t="str">
        <f>IF(Table1[[#This Row],[Risk_Score]]&lt;=4,"Low Risk",IF(Table1[[#This Row],[Risk_Score]]&lt;=8,"Medium Risk",IF(Table1[[#This Row],[Risk_Score]]&lt;=12,"High Risk","Very High Risk")))</f>
        <v>Low Risk</v>
      </c>
    </row>
    <row r="881" spans="1:23" x14ac:dyDescent="0.2">
      <c r="A881" s="2">
        <v>880</v>
      </c>
      <c r="B881">
        <v>36</v>
      </c>
      <c r="C881" t="s">
        <v>36</v>
      </c>
      <c r="D881" t="s">
        <v>18</v>
      </c>
      <c r="E881">
        <v>2</v>
      </c>
      <c r="F881" t="s">
        <v>27</v>
      </c>
      <c r="G881" t="s">
        <v>19</v>
      </c>
      <c r="H881" t="s">
        <v>20</v>
      </c>
      <c r="I881" t="str">
        <f>IF(Table1[[#This Row],[Saving_Account]]="NA", "No", "Yes")</f>
        <v>No</v>
      </c>
      <c r="J881" t="s">
        <v>20</v>
      </c>
      <c r="K881" t="str">
        <f>IF(Table1[[#This Row],[Checking_Account]]="NA", "No", "Yes")</f>
        <v>No</v>
      </c>
      <c r="L881" s="2">
        <v>6742</v>
      </c>
      <c r="M881" t="s">
        <v>32</v>
      </c>
      <c r="N881">
        <v>30</v>
      </c>
      <c r="O881" t="s">
        <v>33</v>
      </c>
      <c r="P881" t="s">
        <v>22</v>
      </c>
      <c r="Q881" t="s">
        <v>28</v>
      </c>
      <c r="R881" t="s">
        <v>20</v>
      </c>
      <c r="S881" s="2">
        <v>224.73</v>
      </c>
      <c r="T881" s="2">
        <v>2696.8</v>
      </c>
      <c r="U881" t="str">
        <f>IF(AND(Table1[[#This Row],[Credit_Category]]="High (5K-10K)", Table1[[#This Row],[Duration_Group]]="Long-term (&gt;24m)", Table1[[#This Row],[Purpose_Category]]="Low"), "High Risk", "Normal")</f>
        <v>Normal</v>
      </c>
      <c r="V88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11.742000000000001</v>
      </c>
      <c r="W881" t="str">
        <f>IF(Table1[[#This Row],[Risk_Score]]&lt;=4,"Low Risk",IF(Table1[[#This Row],[Risk_Score]]&lt;=8,"Medium Risk",IF(Table1[[#This Row],[Risk_Score]]&lt;=12,"High Risk","Very High Risk")))</f>
        <v>High Risk</v>
      </c>
    </row>
    <row r="882" spans="1:23" x14ac:dyDescent="0.2">
      <c r="A882" s="2">
        <v>881</v>
      </c>
      <c r="B882">
        <v>38</v>
      </c>
      <c r="C882" t="s">
        <v>36</v>
      </c>
      <c r="D882" t="s">
        <v>18</v>
      </c>
      <c r="E882">
        <v>3</v>
      </c>
      <c r="F882" t="s">
        <v>49</v>
      </c>
      <c r="G882" t="s">
        <v>19</v>
      </c>
      <c r="H882" t="s">
        <v>21</v>
      </c>
      <c r="I882" t="str">
        <f>IF(Table1[[#This Row],[Saving_Account]]="NA", "No", "Yes")</f>
        <v>Yes</v>
      </c>
      <c r="J882" t="s">
        <v>20</v>
      </c>
      <c r="K882" t="str">
        <f>IF(Table1[[#This Row],[Checking_Account]]="NA", "No", "Yes")</f>
        <v>No</v>
      </c>
      <c r="L882" s="2">
        <v>7814</v>
      </c>
      <c r="M882" t="s">
        <v>32</v>
      </c>
      <c r="N882">
        <v>24</v>
      </c>
      <c r="O882" t="s">
        <v>43</v>
      </c>
      <c r="P882" t="s">
        <v>42</v>
      </c>
      <c r="Q882" t="s">
        <v>44</v>
      </c>
      <c r="R882" t="s">
        <v>26</v>
      </c>
      <c r="S882" s="2">
        <v>325.58</v>
      </c>
      <c r="T882" s="2">
        <v>3907</v>
      </c>
      <c r="U882" t="str">
        <f>IF(AND(Table1[[#This Row],[Credit_Category]]="High (5K-10K)", Table1[[#This Row],[Duration_Group]]="Long-term (&gt;24m)", Table1[[#This Row],[Purpose_Category]]="Low"), "High Risk", "Normal")</f>
        <v>Normal</v>
      </c>
      <c r="V88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9.8140000000000001</v>
      </c>
      <c r="W882" t="str">
        <f>IF(Table1[[#This Row],[Risk_Score]]&lt;=4,"Low Risk",IF(Table1[[#This Row],[Risk_Score]]&lt;=8,"Medium Risk",IF(Table1[[#This Row],[Risk_Score]]&lt;=12,"High Risk","Very High Risk")))</f>
        <v>High Risk</v>
      </c>
    </row>
    <row r="883" spans="1:23" x14ac:dyDescent="0.2">
      <c r="A883" s="2">
        <v>882</v>
      </c>
      <c r="B883">
        <v>48</v>
      </c>
      <c r="C883" t="s">
        <v>36</v>
      </c>
      <c r="D883" t="s">
        <v>18</v>
      </c>
      <c r="E883">
        <v>2</v>
      </c>
      <c r="F883" t="s">
        <v>27</v>
      </c>
      <c r="G883" t="s">
        <v>40</v>
      </c>
      <c r="H883" t="s">
        <v>20</v>
      </c>
      <c r="I883" t="str">
        <f>IF(Table1[[#This Row],[Saving_Account]]="NA", "No", "Yes")</f>
        <v>No</v>
      </c>
      <c r="J883" t="s">
        <v>20</v>
      </c>
      <c r="K883" t="str">
        <f>IF(Table1[[#This Row],[Checking_Account]]="NA", "No", "Yes")</f>
        <v>No</v>
      </c>
      <c r="L883" s="2">
        <v>9277</v>
      </c>
      <c r="M883" t="s">
        <v>32</v>
      </c>
      <c r="N883">
        <v>24</v>
      </c>
      <c r="O883" t="s">
        <v>43</v>
      </c>
      <c r="P883" t="s">
        <v>42</v>
      </c>
      <c r="Q883" t="s">
        <v>44</v>
      </c>
      <c r="R883" t="s">
        <v>20</v>
      </c>
      <c r="S883" s="2">
        <v>386.54</v>
      </c>
      <c r="T883" s="2">
        <v>4638.5</v>
      </c>
      <c r="U883" t="str">
        <f>IF(AND(Table1[[#This Row],[Credit_Category]]="High (5K-10K)", Table1[[#This Row],[Duration_Group]]="Long-term (&gt;24m)", Table1[[#This Row],[Purpose_Category]]="Low"), "High Risk", "Normal")</f>
        <v>Normal</v>
      </c>
      <c r="V88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12.776999999999999</v>
      </c>
      <c r="W883" t="str">
        <f>IF(Table1[[#This Row],[Risk_Score]]&lt;=4,"Low Risk",IF(Table1[[#This Row],[Risk_Score]]&lt;=8,"Medium Risk",IF(Table1[[#This Row],[Risk_Score]]&lt;=12,"High Risk","Very High Risk")))</f>
        <v>Very High Risk</v>
      </c>
    </row>
    <row r="884" spans="1:23" x14ac:dyDescent="0.2">
      <c r="A884" s="2">
        <v>883</v>
      </c>
      <c r="B884">
        <v>36</v>
      </c>
      <c r="C884" t="s">
        <v>36</v>
      </c>
      <c r="D884" t="s">
        <v>18</v>
      </c>
      <c r="E884">
        <v>2</v>
      </c>
      <c r="F884" t="s">
        <v>27</v>
      </c>
      <c r="G884" t="s">
        <v>19</v>
      </c>
      <c r="H884" t="s">
        <v>20</v>
      </c>
      <c r="I884" t="str">
        <f>IF(Table1[[#This Row],[Saving_Account]]="NA", "No", "Yes")</f>
        <v>No</v>
      </c>
      <c r="J884" t="s">
        <v>30</v>
      </c>
      <c r="K884" t="str">
        <f>IF(Table1[[#This Row],[Checking_Account]]="NA", "No", "Yes")</f>
        <v>Yes</v>
      </c>
      <c r="L884" s="2">
        <v>2181</v>
      </c>
      <c r="M884" t="s">
        <v>37</v>
      </c>
      <c r="N884">
        <v>30</v>
      </c>
      <c r="O884" t="s">
        <v>33</v>
      </c>
      <c r="P884" t="s">
        <v>42</v>
      </c>
      <c r="Q884" t="s">
        <v>44</v>
      </c>
      <c r="R884" t="s">
        <v>34</v>
      </c>
      <c r="S884" s="2">
        <v>72.7</v>
      </c>
      <c r="T884" s="2">
        <v>872.4</v>
      </c>
      <c r="U884" t="str">
        <f>IF(AND(Table1[[#This Row],[Credit_Category]]="High (5K-10K)", Table1[[#This Row],[Duration_Group]]="Long-term (&gt;24m)", Table1[[#This Row],[Purpose_Category]]="Low"), "High Risk", "Normal")</f>
        <v>Normal</v>
      </c>
      <c r="V88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5.181</v>
      </c>
      <c r="W884" t="str">
        <f>IF(Table1[[#This Row],[Risk_Score]]&lt;=4,"Low Risk",IF(Table1[[#This Row],[Risk_Score]]&lt;=8,"Medium Risk",IF(Table1[[#This Row],[Risk_Score]]&lt;=12,"High Risk","Very High Risk")))</f>
        <v>Medium Risk</v>
      </c>
    </row>
    <row r="885" spans="1:23" x14ac:dyDescent="0.2">
      <c r="A885" s="2">
        <v>884</v>
      </c>
      <c r="B885">
        <v>65</v>
      </c>
      <c r="C885" t="s">
        <v>23</v>
      </c>
      <c r="D885" t="s">
        <v>29</v>
      </c>
      <c r="E885">
        <v>0</v>
      </c>
      <c r="F885" t="s">
        <v>56</v>
      </c>
      <c r="G885" t="s">
        <v>19</v>
      </c>
      <c r="H885" t="s">
        <v>21</v>
      </c>
      <c r="I885" t="str">
        <f>IF(Table1[[#This Row],[Saving_Account]]="NA", "No", "Yes")</f>
        <v>Yes</v>
      </c>
      <c r="J885" t="s">
        <v>20</v>
      </c>
      <c r="K885" t="str">
        <f>IF(Table1[[#This Row],[Checking_Account]]="NA", "No", "Yes")</f>
        <v>No</v>
      </c>
      <c r="L885" s="2">
        <v>1098</v>
      </c>
      <c r="M885" t="s">
        <v>24</v>
      </c>
      <c r="N885">
        <v>18</v>
      </c>
      <c r="O885" t="s">
        <v>43</v>
      </c>
      <c r="P885" t="s">
        <v>22</v>
      </c>
      <c r="Q885" t="s">
        <v>28</v>
      </c>
      <c r="R885" t="s">
        <v>26</v>
      </c>
      <c r="S885" s="2">
        <v>61</v>
      </c>
      <c r="T885" s="2">
        <v>732</v>
      </c>
      <c r="U885" t="str">
        <f>IF(AND(Table1[[#This Row],[Credit_Category]]="High (5K-10K)", Table1[[#This Row],[Duration_Group]]="Long-term (&gt;24m)", Table1[[#This Row],[Purpose_Category]]="Low"), "High Risk", "Normal")</f>
        <v>Normal</v>
      </c>
      <c r="V88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3.0979999999999999</v>
      </c>
      <c r="W885" t="str">
        <f>IF(Table1[[#This Row],[Risk_Score]]&lt;=4,"Low Risk",IF(Table1[[#This Row],[Risk_Score]]&lt;=8,"Medium Risk",IF(Table1[[#This Row],[Risk_Score]]&lt;=12,"High Risk","Very High Risk")))</f>
        <v>Low Risk</v>
      </c>
    </row>
    <row r="886" spans="1:23" x14ac:dyDescent="0.2">
      <c r="A886" s="2">
        <v>885</v>
      </c>
      <c r="B886">
        <v>43</v>
      </c>
      <c r="C886" t="s">
        <v>36</v>
      </c>
      <c r="D886" t="s">
        <v>18</v>
      </c>
      <c r="E886">
        <v>2</v>
      </c>
      <c r="F886" t="s">
        <v>27</v>
      </c>
      <c r="G886" t="s">
        <v>19</v>
      </c>
      <c r="H886" t="s">
        <v>21</v>
      </c>
      <c r="I886" t="str">
        <f>IF(Table1[[#This Row],[Saving_Account]]="NA", "No", "Yes")</f>
        <v>Yes</v>
      </c>
      <c r="J886" t="s">
        <v>30</v>
      </c>
      <c r="K886" t="str">
        <f>IF(Table1[[#This Row],[Checking_Account]]="NA", "No", "Yes")</f>
        <v>Yes</v>
      </c>
      <c r="L886" s="2">
        <v>4057</v>
      </c>
      <c r="M886" t="s">
        <v>37</v>
      </c>
      <c r="N886">
        <v>24</v>
      </c>
      <c r="O886" t="s">
        <v>43</v>
      </c>
      <c r="P886" t="s">
        <v>41</v>
      </c>
      <c r="Q886" t="s">
        <v>28</v>
      </c>
      <c r="R886" t="s">
        <v>34</v>
      </c>
      <c r="S886" s="2">
        <v>169.04</v>
      </c>
      <c r="T886" s="2">
        <v>2028.5</v>
      </c>
      <c r="U886" t="str">
        <f>IF(AND(Table1[[#This Row],[Credit_Category]]="High (5K-10K)", Table1[[#This Row],[Duration_Group]]="Long-term (&gt;24m)", Table1[[#This Row],[Purpose_Category]]="Low"), "High Risk", "Normal")</f>
        <v>Normal</v>
      </c>
      <c r="V88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5.5570000000000004</v>
      </c>
      <c r="W886" t="str">
        <f>IF(Table1[[#This Row],[Risk_Score]]&lt;=4,"Low Risk",IF(Table1[[#This Row],[Risk_Score]]&lt;=8,"Medium Risk",IF(Table1[[#This Row],[Risk_Score]]&lt;=12,"High Risk","Very High Risk")))</f>
        <v>Medium Risk</v>
      </c>
    </row>
    <row r="887" spans="1:23" x14ac:dyDescent="0.2">
      <c r="A887" s="2">
        <v>886</v>
      </c>
      <c r="B887">
        <v>53</v>
      </c>
      <c r="C887" t="s">
        <v>23</v>
      </c>
      <c r="D887" t="s">
        <v>29</v>
      </c>
      <c r="E887">
        <v>2</v>
      </c>
      <c r="F887" t="s">
        <v>27</v>
      </c>
      <c r="G887" t="s">
        <v>19</v>
      </c>
      <c r="H887" t="s">
        <v>21</v>
      </c>
      <c r="I887" t="str">
        <f>IF(Table1[[#This Row],[Saving_Account]]="NA", "No", "Yes")</f>
        <v>Yes</v>
      </c>
      <c r="J887" t="s">
        <v>21</v>
      </c>
      <c r="K887" t="str">
        <f>IF(Table1[[#This Row],[Checking_Account]]="NA", "No", "Yes")</f>
        <v>Yes</v>
      </c>
      <c r="L887" s="2">
        <v>795</v>
      </c>
      <c r="M887" t="s">
        <v>24</v>
      </c>
      <c r="N887">
        <v>12</v>
      </c>
      <c r="O887" t="s">
        <v>25</v>
      </c>
      <c r="P887" t="s">
        <v>35</v>
      </c>
      <c r="Q887" t="s">
        <v>39</v>
      </c>
      <c r="R887" t="s">
        <v>26</v>
      </c>
      <c r="S887" s="2">
        <v>66.25</v>
      </c>
      <c r="T887" s="2">
        <v>795</v>
      </c>
      <c r="U887" t="str">
        <f>IF(AND(Table1[[#This Row],[Credit_Category]]="High (5K-10K)", Table1[[#This Row],[Duration_Group]]="Long-term (&gt;24m)", Table1[[#This Row],[Purpose_Category]]="Low"), "High Risk", "Normal")</f>
        <v>Normal</v>
      </c>
      <c r="V88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3.7949999999999999</v>
      </c>
      <c r="W887" t="str">
        <f>IF(Table1[[#This Row],[Risk_Score]]&lt;=4,"Low Risk",IF(Table1[[#This Row],[Risk_Score]]&lt;=8,"Medium Risk",IF(Table1[[#This Row],[Risk_Score]]&lt;=12,"High Risk","Very High Risk")))</f>
        <v>Low Risk</v>
      </c>
    </row>
    <row r="888" spans="1:23" x14ac:dyDescent="0.2">
      <c r="A888" s="2">
        <v>887</v>
      </c>
      <c r="B888">
        <v>34</v>
      </c>
      <c r="C888" t="s">
        <v>45</v>
      </c>
      <c r="D888" t="s">
        <v>18</v>
      </c>
      <c r="E888">
        <v>2</v>
      </c>
      <c r="F888" t="s">
        <v>27</v>
      </c>
      <c r="G888" t="s">
        <v>19</v>
      </c>
      <c r="H888" t="s">
        <v>20</v>
      </c>
      <c r="I888" t="str">
        <f>IF(Table1[[#This Row],[Saving_Account]]="NA", "No", "Yes")</f>
        <v>No</v>
      </c>
      <c r="J888" t="s">
        <v>30</v>
      </c>
      <c r="K888" t="str">
        <f>IF(Table1[[#This Row],[Checking_Account]]="NA", "No", "Yes")</f>
        <v>Yes</v>
      </c>
      <c r="L888" s="2">
        <v>2825</v>
      </c>
      <c r="M888" t="s">
        <v>37</v>
      </c>
      <c r="N888">
        <v>24</v>
      </c>
      <c r="O888" t="s">
        <v>43</v>
      </c>
      <c r="P888" t="s">
        <v>51</v>
      </c>
      <c r="Q888" t="s">
        <v>52</v>
      </c>
      <c r="R888" t="s">
        <v>34</v>
      </c>
      <c r="S888" s="2">
        <v>117.71</v>
      </c>
      <c r="T888" s="2">
        <v>1412.5</v>
      </c>
      <c r="U888" t="str">
        <f>IF(AND(Table1[[#This Row],[Credit_Category]]="High (5K-10K)", Table1[[#This Row],[Duration_Group]]="Long-term (&gt;24m)", Table1[[#This Row],[Purpose_Category]]="Low"), "High Risk", "Normal")</f>
        <v>Normal</v>
      </c>
      <c r="V88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5.3250000000000002</v>
      </c>
      <c r="W888" t="str">
        <f>IF(Table1[[#This Row],[Risk_Score]]&lt;=4,"Low Risk",IF(Table1[[#This Row],[Risk_Score]]&lt;=8,"Medium Risk",IF(Table1[[#This Row],[Risk_Score]]&lt;=12,"High Risk","Very High Risk")))</f>
        <v>Medium Risk</v>
      </c>
    </row>
    <row r="889" spans="1:23" x14ac:dyDescent="0.2">
      <c r="A889" s="2">
        <v>888</v>
      </c>
      <c r="B889">
        <v>23</v>
      </c>
      <c r="C889" t="s">
        <v>31</v>
      </c>
      <c r="D889" t="s">
        <v>18</v>
      </c>
      <c r="E889">
        <v>2</v>
      </c>
      <c r="F889" t="s">
        <v>27</v>
      </c>
      <c r="G889" t="s">
        <v>19</v>
      </c>
      <c r="H889" t="s">
        <v>21</v>
      </c>
      <c r="I889" t="str">
        <f>IF(Table1[[#This Row],[Saving_Account]]="NA", "No", "Yes")</f>
        <v>Yes</v>
      </c>
      <c r="J889" t="s">
        <v>30</v>
      </c>
      <c r="K889" t="str">
        <f>IF(Table1[[#This Row],[Checking_Account]]="NA", "No", "Yes")</f>
        <v>Yes</v>
      </c>
      <c r="L889" s="2">
        <v>15672</v>
      </c>
      <c r="M889" t="s">
        <v>53</v>
      </c>
      <c r="N889">
        <v>48</v>
      </c>
      <c r="O889" t="s">
        <v>33</v>
      </c>
      <c r="P889" t="s">
        <v>51</v>
      </c>
      <c r="Q889" t="s">
        <v>52</v>
      </c>
      <c r="R889" t="s">
        <v>34</v>
      </c>
      <c r="S889" s="2">
        <v>326.5</v>
      </c>
      <c r="T889" s="2">
        <v>3918</v>
      </c>
      <c r="U889" t="str">
        <f>IF(AND(Table1[[#This Row],[Credit_Category]]="High (5K-10K)", Table1[[#This Row],[Duration_Group]]="Long-term (&gt;24m)", Table1[[#This Row],[Purpose_Category]]="Low"), "High Risk", "Normal")</f>
        <v>Normal</v>
      </c>
      <c r="V88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21.172000000000001</v>
      </c>
      <c r="W889" t="str">
        <f>IF(Table1[[#This Row],[Risk_Score]]&lt;=4,"Low Risk",IF(Table1[[#This Row],[Risk_Score]]&lt;=8,"Medium Risk",IF(Table1[[#This Row],[Risk_Score]]&lt;=12,"High Risk","Very High Risk")))</f>
        <v>Very High Risk</v>
      </c>
    </row>
    <row r="890" spans="1:23" x14ac:dyDescent="0.2">
      <c r="A890" s="2">
        <v>889</v>
      </c>
      <c r="B890">
        <v>34</v>
      </c>
      <c r="C890" t="s">
        <v>45</v>
      </c>
      <c r="D890" t="s">
        <v>18</v>
      </c>
      <c r="E890">
        <v>3</v>
      </c>
      <c r="F890" t="s">
        <v>49</v>
      </c>
      <c r="G890" t="s">
        <v>19</v>
      </c>
      <c r="H890" t="s">
        <v>21</v>
      </c>
      <c r="I890" t="str">
        <f>IF(Table1[[#This Row],[Saving_Account]]="NA", "No", "Yes")</f>
        <v>Yes</v>
      </c>
      <c r="J890" t="s">
        <v>20</v>
      </c>
      <c r="K890" t="str">
        <f>IF(Table1[[#This Row],[Checking_Account]]="NA", "No", "Yes")</f>
        <v>No</v>
      </c>
      <c r="L890" s="2">
        <v>6614</v>
      </c>
      <c r="M890" t="s">
        <v>32</v>
      </c>
      <c r="N890">
        <v>36</v>
      </c>
      <c r="O890" t="s">
        <v>33</v>
      </c>
      <c r="P890" t="s">
        <v>42</v>
      </c>
      <c r="Q890" t="s">
        <v>44</v>
      </c>
      <c r="R890" t="s">
        <v>26</v>
      </c>
      <c r="S890" s="2">
        <v>183.72</v>
      </c>
      <c r="T890" s="2">
        <v>2204.67</v>
      </c>
      <c r="U890" t="str">
        <f>IF(AND(Table1[[#This Row],[Credit_Category]]="High (5K-10K)", Table1[[#This Row],[Duration_Group]]="Long-term (&gt;24m)", Table1[[#This Row],[Purpose_Category]]="Low"), "High Risk", "Normal")</f>
        <v>Normal</v>
      </c>
      <c r="V89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10.114000000000001</v>
      </c>
      <c r="W890" t="str">
        <f>IF(Table1[[#This Row],[Risk_Score]]&lt;=4,"Low Risk",IF(Table1[[#This Row],[Risk_Score]]&lt;=8,"Medium Risk",IF(Table1[[#This Row],[Risk_Score]]&lt;=12,"High Risk","Very High Risk")))</f>
        <v>High Risk</v>
      </c>
    </row>
    <row r="891" spans="1:23" x14ac:dyDescent="0.2">
      <c r="A891" s="2">
        <v>890</v>
      </c>
      <c r="B891">
        <v>40</v>
      </c>
      <c r="C891" t="s">
        <v>36</v>
      </c>
      <c r="D891" t="s">
        <v>18</v>
      </c>
      <c r="E891">
        <v>2</v>
      </c>
      <c r="F891" t="s">
        <v>27</v>
      </c>
      <c r="G891" t="s">
        <v>48</v>
      </c>
      <c r="H891" t="s">
        <v>20</v>
      </c>
      <c r="I891" t="str">
        <f>IF(Table1[[#This Row],[Saving_Account]]="NA", "No", "Yes")</f>
        <v>No</v>
      </c>
      <c r="J891" t="s">
        <v>20</v>
      </c>
      <c r="K891" t="str">
        <f>IF(Table1[[#This Row],[Checking_Account]]="NA", "No", "Yes")</f>
        <v>No</v>
      </c>
      <c r="L891" s="2">
        <v>7824</v>
      </c>
      <c r="M891" t="s">
        <v>32</v>
      </c>
      <c r="N891">
        <v>28</v>
      </c>
      <c r="O891" t="s">
        <v>33</v>
      </c>
      <c r="P891" t="s">
        <v>42</v>
      </c>
      <c r="Q891" t="s">
        <v>44</v>
      </c>
      <c r="R891" t="s">
        <v>20</v>
      </c>
      <c r="S891" s="2">
        <v>279.43</v>
      </c>
      <c r="T891" s="2">
        <v>3353.14</v>
      </c>
      <c r="U891" t="str">
        <f>IF(AND(Table1[[#This Row],[Credit_Category]]="High (5K-10K)", Table1[[#This Row],[Duration_Group]]="Long-term (&gt;24m)", Table1[[#This Row],[Purpose_Category]]="Low"), "High Risk", "Normal")</f>
        <v>Normal</v>
      </c>
      <c r="V89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12.824</v>
      </c>
      <c r="W891" t="str">
        <f>IF(Table1[[#This Row],[Risk_Score]]&lt;=4,"Low Risk",IF(Table1[[#This Row],[Risk_Score]]&lt;=8,"Medium Risk",IF(Table1[[#This Row],[Risk_Score]]&lt;=12,"High Risk","Very High Risk")))</f>
        <v>Very High Risk</v>
      </c>
    </row>
    <row r="892" spans="1:23" x14ac:dyDescent="0.2">
      <c r="A892" s="2">
        <v>891</v>
      </c>
      <c r="B892">
        <v>43</v>
      </c>
      <c r="C892" t="s">
        <v>36</v>
      </c>
      <c r="D892" t="s">
        <v>18</v>
      </c>
      <c r="E892">
        <v>3</v>
      </c>
      <c r="F892" t="s">
        <v>49</v>
      </c>
      <c r="G892" t="s">
        <v>19</v>
      </c>
      <c r="H892" t="s">
        <v>21</v>
      </c>
      <c r="I892" t="str">
        <f>IF(Table1[[#This Row],[Saving_Account]]="NA", "No", "Yes")</f>
        <v>Yes</v>
      </c>
      <c r="J892" t="s">
        <v>21</v>
      </c>
      <c r="K892" t="str">
        <f>IF(Table1[[#This Row],[Checking_Account]]="NA", "No", "Yes")</f>
        <v>Yes</v>
      </c>
      <c r="L892" s="2">
        <v>2442</v>
      </c>
      <c r="M892" t="s">
        <v>37</v>
      </c>
      <c r="N892">
        <v>27</v>
      </c>
      <c r="O892" t="s">
        <v>33</v>
      </c>
      <c r="P892" t="s">
        <v>51</v>
      </c>
      <c r="Q892" t="s">
        <v>52</v>
      </c>
      <c r="R892" t="s">
        <v>26</v>
      </c>
      <c r="S892" s="2">
        <v>90.44</v>
      </c>
      <c r="T892" s="2">
        <v>1085.33</v>
      </c>
      <c r="U892" t="str">
        <f>IF(AND(Table1[[#This Row],[Credit_Category]]="High (5K-10K)", Table1[[#This Row],[Duration_Group]]="Long-term (&gt;24m)", Table1[[#This Row],[Purpose_Category]]="Low"), "High Risk", "Normal")</f>
        <v>Normal</v>
      </c>
      <c r="V89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6.9420000000000002</v>
      </c>
      <c r="W892" t="str">
        <f>IF(Table1[[#This Row],[Risk_Score]]&lt;=4,"Low Risk",IF(Table1[[#This Row],[Risk_Score]]&lt;=8,"Medium Risk",IF(Table1[[#This Row],[Risk_Score]]&lt;=12,"High Risk","Very High Risk")))</f>
        <v>Medium Risk</v>
      </c>
    </row>
    <row r="893" spans="1:23" x14ac:dyDescent="0.2">
      <c r="A893" s="2">
        <v>892</v>
      </c>
      <c r="B893">
        <v>46</v>
      </c>
      <c r="C893" t="s">
        <v>36</v>
      </c>
      <c r="D893" t="s">
        <v>18</v>
      </c>
      <c r="E893">
        <v>2</v>
      </c>
      <c r="F893" t="s">
        <v>27</v>
      </c>
      <c r="G893" t="s">
        <v>19</v>
      </c>
      <c r="H893" t="s">
        <v>21</v>
      </c>
      <c r="I893" t="str">
        <f>IF(Table1[[#This Row],[Saving_Account]]="NA", "No", "Yes")</f>
        <v>Yes</v>
      </c>
      <c r="J893" t="s">
        <v>20</v>
      </c>
      <c r="K893" t="str">
        <f>IF(Table1[[#This Row],[Checking_Account]]="NA", "No", "Yes")</f>
        <v>No</v>
      </c>
      <c r="L893" s="2">
        <v>1829</v>
      </c>
      <c r="M893" t="s">
        <v>24</v>
      </c>
      <c r="N893">
        <v>15</v>
      </c>
      <c r="O893" t="s">
        <v>43</v>
      </c>
      <c r="P893" t="s">
        <v>22</v>
      </c>
      <c r="Q893" t="s">
        <v>28</v>
      </c>
      <c r="R893" t="s">
        <v>26</v>
      </c>
      <c r="S893" s="2">
        <v>121.93</v>
      </c>
      <c r="T893" s="2">
        <v>1463.2</v>
      </c>
      <c r="U893" t="str">
        <f>IF(AND(Table1[[#This Row],[Credit_Category]]="High (5K-10K)", Table1[[#This Row],[Duration_Group]]="Long-term (&gt;24m)", Table1[[#This Row],[Purpose_Category]]="Low"), "High Risk", "Normal")</f>
        <v>Normal</v>
      </c>
      <c r="V89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4.3289999999999997</v>
      </c>
      <c r="W893" t="str">
        <f>IF(Table1[[#This Row],[Risk_Score]]&lt;=4,"Low Risk",IF(Table1[[#This Row],[Risk_Score]]&lt;=8,"Medium Risk",IF(Table1[[#This Row],[Risk_Score]]&lt;=12,"High Risk","Very High Risk")))</f>
        <v>Medium Risk</v>
      </c>
    </row>
    <row r="894" spans="1:23" x14ac:dyDescent="0.2">
      <c r="A894" s="2">
        <v>893</v>
      </c>
      <c r="B894">
        <v>38</v>
      </c>
      <c r="C894" t="s">
        <v>36</v>
      </c>
      <c r="D894" t="s">
        <v>18</v>
      </c>
      <c r="E894">
        <v>1</v>
      </c>
      <c r="F894" t="s">
        <v>38</v>
      </c>
      <c r="G894" t="s">
        <v>19</v>
      </c>
      <c r="H894" t="s">
        <v>21</v>
      </c>
      <c r="I894" t="str">
        <f>IF(Table1[[#This Row],[Saving_Account]]="NA", "No", "Yes")</f>
        <v>Yes</v>
      </c>
      <c r="J894" t="s">
        <v>21</v>
      </c>
      <c r="K894" t="str">
        <f>IF(Table1[[#This Row],[Checking_Account]]="NA", "No", "Yes")</f>
        <v>Yes</v>
      </c>
      <c r="L894" s="2">
        <v>2171</v>
      </c>
      <c r="M894" t="s">
        <v>37</v>
      </c>
      <c r="N894">
        <v>12</v>
      </c>
      <c r="O894" t="s">
        <v>25</v>
      </c>
      <c r="P894" t="s">
        <v>42</v>
      </c>
      <c r="Q894" t="s">
        <v>44</v>
      </c>
      <c r="R894" t="s">
        <v>26</v>
      </c>
      <c r="S894" s="2">
        <v>180.92</v>
      </c>
      <c r="T894" s="2">
        <v>2171</v>
      </c>
      <c r="U894" t="str">
        <f>IF(AND(Table1[[#This Row],[Credit_Category]]="High (5K-10K)", Table1[[#This Row],[Duration_Group]]="Long-term (&gt;24m)", Table1[[#This Row],[Purpose_Category]]="Low"), "High Risk", "Normal")</f>
        <v>Normal</v>
      </c>
      <c r="V89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4.1709999999999994</v>
      </c>
      <c r="W894" t="str">
        <f>IF(Table1[[#This Row],[Risk_Score]]&lt;=4,"Low Risk",IF(Table1[[#This Row],[Risk_Score]]&lt;=8,"Medium Risk",IF(Table1[[#This Row],[Risk_Score]]&lt;=12,"High Risk","Very High Risk")))</f>
        <v>Medium Risk</v>
      </c>
    </row>
    <row r="895" spans="1:23" x14ac:dyDescent="0.2">
      <c r="A895" s="2">
        <v>894</v>
      </c>
      <c r="B895">
        <v>34</v>
      </c>
      <c r="C895" t="s">
        <v>45</v>
      </c>
      <c r="D895" t="s">
        <v>18</v>
      </c>
      <c r="E895">
        <v>2</v>
      </c>
      <c r="F895" t="s">
        <v>27</v>
      </c>
      <c r="G895" t="s">
        <v>19</v>
      </c>
      <c r="H895" t="s">
        <v>21</v>
      </c>
      <c r="I895" t="str">
        <f>IF(Table1[[#This Row],[Saving_Account]]="NA", "No", "Yes")</f>
        <v>Yes</v>
      </c>
      <c r="J895" t="s">
        <v>30</v>
      </c>
      <c r="K895" t="str">
        <f>IF(Table1[[#This Row],[Checking_Account]]="NA", "No", "Yes")</f>
        <v>Yes</v>
      </c>
      <c r="L895" s="2">
        <v>5800</v>
      </c>
      <c r="M895" t="s">
        <v>32</v>
      </c>
      <c r="N895">
        <v>36</v>
      </c>
      <c r="O895" t="s">
        <v>33</v>
      </c>
      <c r="P895" t="s">
        <v>42</v>
      </c>
      <c r="Q895" t="s">
        <v>44</v>
      </c>
      <c r="R895" t="s">
        <v>34</v>
      </c>
      <c r="S895" s="2">
        <v>161.11000000000001</v>
      </c>
      <c r="T895" s="2">
        <v>1933.33</v>
      </c>
      <c r="U895" t="str">
        <f>IF(AND(Table1[[#This Row],[Credit_Category]]="High (5K-10K)", Table1[[#This Row],[Duration_Group]]="Long-term (&gt;24m)", Table1[[#This Row],[Purpose_Category]]="Low"), "High Risk", "Normal")</f>
        <v>Normal</v>
      </c>
      <c r="V89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8.8000000000000007</v>
      </c>
      <c r="W895" t="str">
        <f>IF(Table1[[#This Row],[Risk_Score]]&lt;=4,"Low Risk",IF(Table1[[#This Row],[Risk_Score]]&lt;=8,"Medium Risk",IF(Table1[[#This Row],[Risk_Score]]&lt;=12,"High Risk","Very High Risk")))</f>
        <v>High Risk</v>
      </c>
    </row>
    <row r="896" spans="1:23" x14ac:dyDescent="0.2">
      <c r="A896" s="2">
        <v>895</v>
      </c>
      <c r="B896">
        <v>29</v>
      </c>
      <c r="C896" t="s">
        <v>45</v>
      </c>
      <c r="D896" t="s">
        <v>18</v>
      </c>
      <c r="E896">
        <v>2</v>
      </c>
      <c r="F896" t="s">
        <v>27</v>
      </c>
      <c r="G896" t="s">
        <v>19</v>
      </c>
      <c r="H896" t="s">
        <v>20</v>
      </c>
      <c r="I896" t="str">
        <f>IF(Table1[[#This Row],[Saving_Account]]="NA", "No", "Yes")</f>
        <v>No</v>
      </c>
      <c r="J896" t="s">
        <v>20</v>
      </c>
      <c r="K896" t="str">
        <f>IF(Table1[[#This Row],[Checking_Account]]="NA", "No", "Yes")</f>
        <v>No</v>
      </c>
      <c r="L896" s="2">
        <v>1169</v>
      </c>
      <c r="M896" t="s">
        <v>24</v>
      </c>
      <c r="N896">
        <v>18</v>
      </c>
      <c r="O896" t="s">
        <v>43</v>
      </c>
      <c r="P896" t="s">
        <v>22</v>
      </c>
      <c r="Q896" t="s">
        <v>28</v>
      </c>
      <c r="R896" t="s">
        <v>20</v>
      </c>
      <c r="S896" s="2">
        <v>64.94</v>
      </c>
      <c r="T896" s="2">
        <v>779.33</v>
      </c>
      <c r="U896" t="str">
        <f>IF(AND(Table1[[#This Row],[Credit_Category]]="High (5K-10K)", Table1[[#This Row],[Duration_Group]]="Long-term (&gt;24m)", Table1[[#This Row],[Purpose_Category]]="Low"), "High Risk", "Normal")</f>
        <v>Normal</v>
      </c>
      <c r="V89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4.6690000000000005</v>
      </c>
      <c r="W896" t="str">
        <f>IF(Table1[[#This Row],[Risk_Score]]&lt;=4,"Low Risk",IF(Table1[[#This Row],[Risk_Score]]&lt;=8,"Medium Risk",IF(Table1[[#This Row],[Risk_Score]]&lt;=12,"High Risk","Very High Risk")))</f>
        <v>Medium Risk</v>
      </c>
    </row>
    <row r="897" spans="1:23" x14ac:dyDescent="0.2">
      <c r="A897" s="2">
        <v>896</v>
      </c>
      <c r="B897">
        <v>31</v>
      </c>
      <c r="C897" t="s">
        <v>45</v>
      </c>
      <c r="D897" t="s">
        <v>18</v>
      </c>
      <c r="E897">
        <v>3</v>
      </c>
      <c r="F897" t="s">
        <v>49</v>
      </c>
      <c r="G897" t="s">
        <v>19</v>
      </c>
      <c r="H897" t="s">
        <v>20</v>
      </c>
      <c r="I897" t="str">
        <f>IF(Table1[[#This Row],[Saving_Account]]="NA", "No", "Yes")</f>
        <v>No</v>
      </c>
      <c r="J897" t="s">
        <v>20</v>
      </c>
      <c r="K897" t="str">
        <f>IF(Table1[[#This Row],[Checking_Account]]="NA", "No", "Yes")</f>
        <v>No</v>
      </c>
      <c r="L897" s="2">
        <v>8947</v>
      </c>
      <c r="M897" t="s">
        <v>32</v>
      </c>
      <c r="N897">
        <v>36</v>
      </c>
      <c r="O897" t="s">
        <v>33</v>
      </c>
      <c r="P897" t="s">
        <v>42</v>
      </c>
      <c r="Q897" t="s">
        <v>44</v>
      </c>
      <c r="R897" t="s">
        <v>20</v>
      </c>
      <c r="S897" s="2">
        <v>248.53</v>
      </c>
      <c r="T897" s="2">
        <v>2982.33</v>
      </c>
      <c r="U897" t="str">
        <f>IF(AND(Table1[[#This Row],[Credit_Category]]="High (5K-10K)", Table1[[#This Row],[Duration_Group]]="Long-term (&gt;24m)", Table1[[#This Row],[Purpose_Category]]="Low"), "High Risk", "Normal")</f>
        <v>Normal</v>
      </c>
      <c r="V89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13.446999999999999</v>
      </c>
      <c r="W897" t="str">
        <f>IF(Table1[[#This Row],[Risk_Score]]&lt;=4,"Low Risk",IF(Table1[[#This Row],[Risk_Score]]&lt;=8,"Medium Risk",IF(Table1[[#This Row],[Risk_Score]]&lt;=12,"High Risk","Very High Risk")))</f>
        <v>Very High Risk</v>
      </c>
    </row>
    <row r="898" spans="1:23" x14ac:dyDescent="0.2">
      <c r="A898" s="2">
        <v>897</v>
      </c>
      <c r="B898">
        <v>28</v>
      </c>
      <c r="C898" t="s">
        <v>45</v>
      </c>
      <c r="D898" t="s">
        <v>29</v>
      </c>
      <c r="E898">
        <v>3</v>
      </c>
      <c r="F898" t="s">
        <v>49</v>
      </c>
      <c r="G898" t="s">
        <v>48</v>
      </c>
      <c r="H898" t="s">
        <v>21</v>
      </c>
      <c r="I898" t="str">
        <f>IF(Table1[[#This Row],[Saving_Account]]="NA", "No", "Yes")</f>
        <v>Yes</v>
      </c>
      <c r="J898" t="s">
        <v>21</v>
      </c>
      <c r="K898" t="str">
        <f>IF(Table1[[#This Row],[Checking_Account]]="NA", "No", "Yes")</f>
        <v>Yes</v>
      </c>
      <c r="L898" s="2">
        <v>2606</v>
      </c>
      <c r="M898" t="s">
        <v>37</v>
      </c>
      <c r="N898">
        <v>21</v>
      </c>
      <c r="O898" t="s">
        <v>43</v>
      </c>
      <c r="P898" t="s">
        <v>22</v>
      </c>
      <c r="Q898" t="s">
        <v>28</v>
      </c>
      <c r="R898" t="s">
        <v>26</v>
      </c>
      <c r="S898" s="2">
        <v>124.1</v>
      </c>
      <c r="T898" s="2">
        <v>1489.14</v>
      </c>
      <c r="U898" t="str">
        <f>IF(AND(Table1[[#This Row],[Credit_Category]]="High (5K-10K)", Table1[[#This Row],[Duration_Group]]="Long-term (&gt;24m)", Table1[[#This Row],[Purpose_Category]]="Low"), "High Risk", "Normal")</f>
        <v>Normal</v>
      </c>
      <c r="V89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4.6059999999999999</v>
      </c>
      <c r="W898" t="str">
        <f>IF(Table1[[#This Row],[Risk_Score]]&lt;=4,"Low Risk",IF(Table1[[#This Row],[Risk_Score]]&lt;=8,"Medium Risk",IF(Table1[[#This Row],[Risk_Score]]&lt;=12,"High Risk","Very High Risk")))</f>
        <v>Medium Risk</v>
      </c>
    </row>
    <row r="899" spans="1:23" x14ac:dyDescent="0.2">
      <c r="A899" s="2">
        <v>898</v>
      </c>
      <c r="B899">
        <v>35</v>
      </c>
      <c r="C899" t="s">
        <v>45</v>
      </c>
      <c r="D899" t="s">
        <v>29</v>
      </c>
      <c r="E899">
        <v>2</v>
      </c>
      <c r="F899" t="s">
        <v>27</v>
      </c>
      <c r="G899" t="s">
        <v>19</v>
      </c>
      <c r="H899" t="s">
        <v>50</v>
      </c>
      <c r="I899" t="str">
        <f>IF(Table1[[#This Row],[Saving_Account]]="NA", "No", "Yes")</f>
        <v>Yes</v>
      </c>
      <c r="J899" t="s">
        <v>20</v>
      </c>
      <c r="K899" t="str">
        <f>IF(Table1[[#This Row],[Checking_Account]]="NA", "No", "Yes")</f>
        <v>No</v>
      </c>
      <c r="L899" s="2">
        <v>1592</v>
      </c>
      <c r="M899" t="s">
        <v>24</v>
      </c>
      <c r="N899">
        <v>12</v>
      </c>
      <c r="O899" t="s">
        <v>25</v>
      </c>
      <c r="P899" t="s">
        <v>41</v>
      </c>
      <c r="Q899" t="s">
        <v>28</v>
      </c>
      <c r="R899" t="s">
        <v>47</v>
      </c>
      <c r="S899" s="2">
        <v>132.66999999999999</v>
      </c>
      <c r="T899" s="2">
        <v>1592</v>
      </c>
      <c r="U899" t="str">
        <f>IF(AND(Table1[[#This Row],[Credit_Category]]="High (5K-10K)", Table1[[#This Row],[Duration_Group]]="Long-term (&gt;24m)", Table1[[#This Row],[Purpose_Category]]="Low"), "High Risk", "Normal")</f>
        <v>Normal</v>
      </c>
      <c r="V89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2.0920000000000001</v>
      </c>
      <c r="W899" t="str">
        <f>IF(Table1[[#This Row],[Risk_Score]]&lt;=4,"Low Risk",IF(Table1[[#This Row],[Risk_Score]]&lt;=8,"Medium Risk",IF(Table1[[#This Row],[Risk_Score]]&lt;=12,"High Risk","Very High Risk")))</f>
        <v>Low Risk</v>
      </c>
    </row>
    <row r="900" spans="1:23" x14ac:dyDescent="0.2">
      <c r="A900" s="2">
        <v>899</v>
      </c>
      <c r="B900">
        <v>33</v>
      </c>
      <c r="C900" t="s">
        <v>45</v>
      </c>
      <c r="D900" t="s">
        <v>29</v>
      </c>
      <c r="E900">
        <v>1</v>
      </c>
      <c r="F900" t="s">
        <v>38</v>
      </c>
      <c r="G900" t="s">
        <v>48</v>
      </c>
      <c r="H900" t="s">
        <v>20</v>
      </c>
      <c r="I900" t="str">
        <f>IF(Table1[[#This Row],[Saving_Account]]="NA", "No", "Yes")</f>
        <v>No</v>
      </c>
      <c r="J900" t="s">
        <v>20</v>
      </c>
      <c r="K900" t="str">
        <f>IF(Table1[[#This Row],[Checking_Account]]="NA", "No", "Yes")</f>
        <v>No</v>
      </c>
      <c r="L900" s="2">
        <v>2186</v>
      </c>
      <c r="M900" t="s">
        <v>37</v>
      </c>
      <c r="N900">
        <v>15</v>
      </c>
      <c r="O900" t="s">
        <v>43</v>
      </c>
      <c r="P900" t="s">
        <v>41</v>
      </c>
      <c r="Q900" t="s">
        <v>28</v>
      </c>
      <c r="R900" t="s">
        <v>20</v>
      </c>
      <c r="S900" s="2">
        <v>145.72999999999999</v>
      </c>
      <c r="T900" s="2">
        <v>1748.8</v>
      </c>
      <c r="U900" t="str">
        <f>IF(AND(Table1[[#This Row],[Credit_Category]]="High (5K-10K)", Table1[[#This Row],[Duration_Group]]="Long-term (&gt;24m)", Table1[[#This Row],[Purpose_Category]]="Low"), "High Risk", "Normal")</f>
        <v>Normal</v>
      </c>
      <c r="V90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5.1859999999999999</v>
      </c>
      <c r="W900" t="str">
        <f>IF(Table1[[#This Row],[Risk_Score]]&lt;=4,"Low Risk",IF(Table1[[#This Row],[Risk_Score]]&lt;=8,"Medium Risk",IF(Table1[[#This Row],[Risk_Score]]&lt;=12,"High Risk","Very High Risk")))</f>
        <v>Medium Risk</v>
      </c>
    </row>
    <row r="901" spans="1:23" x14ac:dyDescent="0.2">
      <c r="A901" s="2">
        <v>900</v>
      </c>
      <c r="B901">
        <v>42</v>
      </c>
      <c r="C901" t="s">
        <v>36</v>
      </c>
      <c r="D901" t="s">
        <v>18</v>
      </c>
      <c r="E901">
        <v>2</v>
      </c>
      <c r="F901" t="s">
        <v>27</v>
      </c>
      <c r="G901" t="s">
        <v>19</v>
      </c>
      <c r="H901" t="s">
        <v>21</v>
      </c>
      <c r="I901" t="str">
        <f>IF(Table1[[#This Row],[Saving_Account]]="NA", "No", "Yes")</f>
        <v>Yes</v>
      </c>
      <c r="J901" t="s">
        <v>21</v>
      </c>
      <c r="K901" t="str">
        <f>IF(Table1[[#This Row],[Checking_Account]]="NA", "No", "Yes")</f>
        <v>Yes</v>
      </c>
      <c r="L901" s="2">
        <v>4153</v>
      </c>
      <c r="M901" t="s">
        <v>37</v>
      </c>
      <c r="N901">
        <v>18</v>
      </c>
      <c r="O901" t="s">
        <v>43</v>
      </c>
      <c r="P901" t="s">
        <v>41</v>
      </c>
      <c r="Q901" t="s">
        <v>28</v>
      </c>
      <c r="R901" t="s">
        <v>26</v>
      </c>
      <c r="S901" s="2">
        <v>230.72</v>
      </c>
      <c r="T901" s="2">
        <v>2768.67</v>
      </c>
      <c r="U901" t="str">
        <f>IF(AND(Table1[[#This Row],[Credit_Category]]="High (5K-10K)", Table1[[#This Row],[Duration_Group]]="Long-term (&gt;24m)", Table1[[#This Row],[Purpose_Category]]="Low"), "High Risk", "Normal")</f>
        <v>Normal</v>
      </c>
      <c r="V90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6.6529999999999996</v>
      </c>
      <c r="W901" t="str">
        <f>IF(Table1[[#This Row],[Risk_Score]]&lt;=4,"Low Risk",IF(Table1[[#This Row],[Risk_Score]]&lt;=8,"Medium Risk",IF(Table1[[#This Row],[Risk_Score]]&lt;=12,"High Risk","Very High Risk")))</f>
        <v>Medium Risk</v>
      </c>
    </row>
    <row r="902" spans="1:23" x14ac:dyDescent="0.2">
      <c r="A902" s="2">
        <v>901</v>
      </c>
      <c r="B902">
        <v>43</v>
      </c>
      <c r="C902" t="s">
        <v>36</v>
      </c>
      <c r="D902" t="s">
        <v>18</v>
      </c>
      <c r="E902">
        <v>2</v>
      </c>
      <c r="F902" t="s">
        <v>27</v>
      </c>
      <c r="G902" t="s">
        <v>48</v>
      </c>
      <c r="H902" t="s">
        <v>21</v>
      </c>
      <c r="I902" t="str">
        <f>IF(Table1[[#This Row],[Saving_Account]]="NA", "No", "Yes")</f>
        <v>Yes</v>
      </c>
      <c r="J902" t="s">
        <v>21</v>
      </c>
      <c r="K902" t="str">
        <f>IF(Table1[[#This Row],[Checking_Account]]="NA", "No", "Yes")</f>
        <v>Yes</v>
      </c>
      <c r="L902" s="2">
        <v>2625</v>
      </c>
      <c r="M902" t="s">
        <v>37</v>
      </c>
      <c r="N902">
        <v>16</v>
      </c>
      <c r="O902" t="s">
        <v>43</v>
      </c>
      <c r="P902" t="s">
        <v>42</v>
      </c>
      <c r="Q902" t="s">
        <v>44</v>
      </c>
      <c r="R902" t="s">
        <v>26</v>
      </c>
      <c r="S902" s="2">
        <v>164.06</v>
      </c>
      <c r="T902" s="2">
        <v>1968.75</v>
      </c>
      <c r="U902" t="str">
        <f>IF(AND(Table1[[#This Row],[Credit_Category]]="High (5K-10K)", Table1[[#This Row],[Duration_Group]]="Long-term (&gt;24m)", Table1[[#This Row],[Purpose_Category]]="Low"), "High Risk", "Normal")</f>
        <v>Normal</v>
      </c>
      <c r="V90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5.125</v>
      </c>
      <c r="W902" t="str">
        <f>IF(Table1[[#This Row],[Risk_Score]]&lt;=4,"Low Risk",IF(Table1[[#This Row],[Risk_Score]]&lt;=8,"Medium Risk",IF(Table1[[#This Row],[Risk_Score]]&lt;=12,"High Risk","Very High Risk")))</f>
        <v>Medium Risk</v>
      </c>
    </row>
    <row r="903" spans="1:23" x14ac:dyDescent="0.2">
      <c r="A903" s="2">
        <v>902</v>
      </c>
      <c r="B903">
        <v>44</v>
      </c>
      <c r="C903" t="s">
        <v>36</v>
      </c>
      <c r="D903" t="s">
        <v>18</v>
      </c>
      <c r="E903">
        <v>2</v>
      </c>
      <c r="F903" t="s">
        <v>27</v>
      </c>
      <c r="G903" t="s">
        <v>19</v>
      </c>
      <c r="H903" t="s">
        <v>20</v>
      </c>
      <c r="I903" t="str">
        <f>IF(Table1[[#This Row],[Saving_Account]]="NA", "No", "Yes")</f>
        <v>No</v>
      </c>
      <c r="J903" t="s">
        <v>20</v>
      </c>
      <c r="K903" t="str">
        <f>IF(Table1[[#This Row],[Checking_Account]]="NA", "No", "Yes")</f>
        <v>No</v>
      </c>
      <c r="L903" s="2">
        <v>3485</v>
      </c>
      <c r="M903" t="s">
        <v>37</v>
      </c>
      <c r="N903">
        <v>20</v>
      </c>
      <c r="O903" t="s">
        <v>43</v>
      </c>
      <c r="P903" t="s">
        <v>42</v>
      </c>
      <c r="Q903" t="s">
        <v>44</v>
      </c>
      <c r="R903" t="s">
        <v>20</v>
      </c>
      <c r="S903" s="2">
        <v>174.25</v>
      </c>
      <c r="T903" s="2">
        <v>2091</v>
      </c>
      <c r="U903" t="str">
        <f>IF(AND(Table1[[#This Row],[Credit_Category]]="High (5K-10K)", Table1[[#This Row],[Duration_Group]]="Long-term (&gt;24m)", Table1[[#This Row],[Purpose_Category]]="Low"), "High Risk", "Normal")</f>
        <v>Normal</v>
      </c>
      <c r="V90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6.9849999999999994</v>
      </c>
      <c r="W903" t="str">
        <f>IF(Table1[[#This Row],[Risk_Score]]&lt;=4,"Low Risk",IF(Table1[[#This Row],[Risk_Score]]&lt;=8,"Medium Risk",IF(Table1[[#This Row],[Risk_Score]]&lt;=12,"High Risk","Very High Risk")))</f>
        <v>Medium Risk</v>
      </c>
    </row>
    <row r="904" spans="1:23" x14ac:dyDescent="0.2">
      <c r="A904" s="2">
        <v>903</v>
      </c>
      <c r="B904">
        <v>42</v>
      </c>
      <c r="C904" t="s">
        <v>36</v>
      </c>
      <c r="D904" t="s">
        <v>18</v>
      </c>
      <c r="E904">
        <v>2</v>
      </c>
      <c r="F904" t="s">
        <v>27</v>
      </c>
      <c r="G904" t="s">
        <v>40</v>
      </c>
      <c r="H904" t="s">
        <v>20</v>
      </c>
      <c r="I904" t="str">
        <f>IF(Table1[[#This Row],[Saving_Account]]="NA", "No", "Yes")</f>
        <v>No</v>
      </c>
      <c r="J904" t="s">
        <v>20</v>
      </c>
      <c r="K904" t="str">
        <f>IF(Table1[[#This Row],[Checking_Account]]="NA", "No", "Yes")</f>
        <v>No</v>
      </c>
      <c r="L904" s="2">
        <v>10477</v>
      </c>
      <c r="M904" t="s">
        <v>53</v>
      </c>
      <c r="N904">
        <v>36</v>
      </c>
      <c r="O904" t="s">
        <v>33</v>
      </c>
      <c r="P904" t="s">
        <v>42</v>
      </c>
      <c r="Q904" t="s">
        <v>44</v>
      </c>
      <c r="R904" t="s">
        <v>20</v>
      </c>
      <c r="S904" s="2">
        <v>291.02999999999997</v>
      </c>
      <c r="T904" s="2">
        <v>3492.33</v>
      </c>
      <c r="U904" t="str">
        <f>IF(AND(Table1[[#This Row],[Credit_Category]]="High (5K-10K)", Table1[[#This Row],[Duration_Group]]="Long-term (&gt;24m)", Table1[[#This Row],[Purpose_Category]]="Low"), "High Risk", "Normal")</f>
        <v>Normal</v>
      </c>
      <c r="V90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15.477</v>
      </c>
      <c r="W904" t="str">
        <f>IF(Table1[[#This Row],[Risk_Score]]&lt;=4,"Low Risk",IF(Table1[[#This Row],[Risk_Score]]&lt;=8,"Medium Risk",IF(Table1[[#This Row],[Risk_Score]]&lt;=12,"High Risk","Very High Risk")))</f>
        <v>Very High Risk</v>
      </c>
    </row>
    <row r="905" spans="1:23" x14ac:dyDescent="0.2">
      <c r="A905" s="2">
        <v>904</v>
      </c>
      <c r="B905">
        <v>40</v>
      </c>
      <c r="C905" t="s">
        <v>36</v>
      </c>
      <c r="D905" t="s">
        <v>18</v>
      </c>
      <c r="E905">
        <v>2</v>
      </c>
      <c r="F905" t="s">
        <v>27</v>
      </c>
      <c r="G905" t="s">
        <v>48</v>
      </c>
      <c r="H905" t="s">
        <v>20</v>
      </c>
      <c r="I905" t="str">
        <f>IF(Table1[[#This Row],[Saving_Account]]="NA", "No", "Yes")</f>
        <v>No</v>
      </c>
      <c r="J905" t="s">
        <v>20</v>
      </c>
      <c r="K905" t="str">
        <f>IF(Table1[[#This Row],[Checking_Account]]="NA", "No", "Yes")</f>
        <v>No</v>
      </c>
      <c r="L905" s="2">
        <v>1386</v>
      </c>
      <c r="M905" t="s">
        <v>24</v>
      </c>
      <c r="N905">
        <v>15</v>
      </c>
      <c r="O905" t="s">
        <v>43</v>
      </c>
      <c r="P905" t="s">
        <v>22</v>
      </c>
      <c r="Q905" t="s">
        <v>28</v>
      </c>
      <c r="R905" t="s">
        <v>20</v>
      </c>
      <c r="S905" s="2">
        <v>92.4</v>
      </c>
      <c r="T905" s="2">
        <v>1108.8</v>
      </c>
      <c r="U905" t="str">
        <f>IF(AND(Table1[[#This Row],[Credit_Category]]="High (5K-10K)", Table1[[#This Row],[Duration_Group]]="Long-term (&gt;24m)", Table1[[#This Row],[Purpose_Category]]="Low"), "High Risk", "Normal")</f>
        <v>Normal</v>
      </c>
      <c r="V90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4.8860000000000001</v>
      </c>
      <c r="W905" t="str">
        <f>IF(Table1[[#This Row],[Risk_Score]]&lt;=4,"Low Risk",IF(Table1[[#This Row],[Risk_Score]]&lt;=8,"Medium Risk",IF(Table1[[#This Row],[Risk_Score]]&lt;=12,"High Risk","Very High Risk")))</f>
        <v>Medium Risk</v>
      </c>
    </row>
    <row r="906" spans="1:23" x14ac:dyDescent="0.2">
      <c r="A906" s="2">
        <v>905</v>
      </c>
      <c r="B906">
        <v>36</v>
      </c>
      <c r="C906" t="s">
        <v>36</v>
      </c>
      <c r="D906" t="s">
        <v>18</v>
      </c>
      <c r="E906">
        <v>3</v>
      </c>
      <c r="F906" t="s">
        <v>49</v>
      </c>
      <c r="G906" t="s">
        <v>19</v>
      </c>
      <c r="H906" t="s">
        <v>21</v>
      </c>
      <c r="I906" t="str">
        <f>IF(Table1[[#This Row],[Saving_Account]]="NA", "No", "Yes")</f>
        <v>Yes</v>
      </c>
      <c r="J906" t="s">
        <v>20</v>
      </c>
      <c r="K906" t="str">
        <f>IF(Table1[[#This Row],[Checking_Account]]="NA", "No", "Yes")</f>
        <v>No</v>
      </c>
      <c r="L906" s="2">
        <v>1278</v>
      </c>
      <c r="M906" t="s">
        <v>24</v>
      </c>
      <c r="N906">
        <v>24</v>
      </c>
      <c r="O906" t="s">
        <v>43</v>
      </c>
      <c r="P906" t="s">
        <v>22</v>
      </c>
      <c r="Q906" t="s">
        <v>28</v>
      </c>
      <c r="R906" t="s">
        <v>26</v>
      </c>
      <c r="S906" s="2">
        <v>53.25</v>
      </c>
      <c r="T906" s="2">
        <v>639</v>
      </c>
      <c r="U906" t="str">
        <f>IF(AND(Table1[[#This Row],[Credit_Category]]="High (5K-10K)", Table1[[#This Row],[Duration_Group]]="Long-term (&gt;24m)", Table1[[#This Row],[Purpose_Category]]="Low"), "High Risk", "Normal")</f>
        <v>Normal</v>
      </c>
      <c r="V90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3.278</v>
      </c>
      <c r="W906" t="str">
        <f>IF(Table1[[#This Row],[Risk_Score]]&lt;=4,"Low Risk",IF(Table1[[#This Row],[Risk_Score]]&lt;=8,"Medium Risk",IF(Table1[[#This Row],[Risk_Score]]&lt;=12,"High Risk","Very High Risk")))</f>
        <v>Low Risk</v>
      </c>
    </row>
    <row r="907" spans="1:23" x14ac:dyDescent="0.2">
      <c r="A907" s="2">
        <v>906</v>
      </c>
      <c r="B907">
        <v>20</v>
      </c>
      <c r="C907" t="s">
        <v>31</v>
      </c>
      <c r="D907" t="s">
        <v>18</v>
      </c>
      <c r="E907">
        <v>3</v>
      </c>
      <c r="F907" t="s">
        <v>49</v>
      </c>
      <c r="G907" t="s">
        <v>48</v>
      </c>
      <c r="H907" t="s">
        <v>21</v>
      </c>
      <c r="I907" t="str">
        <f>IF(Table1[[#This Row],[Saving_Account]]="NA", "No", "Yes")</f>
        <v>Yes</v>
      </c>
      <c r="J907" t="s">
        <v>21</v>
      </c>
      <c r="K907" t="str">
        <f>IF(Table1[[#This Row],[Checking_Account]]="NA", "No", "Yes")</f>
        <v>Yes</v>
      </c>
      <c r="L907" s="2">
        <v>1107</v>
      </c>
      <c r="M907" t="s">
        <v>24</v>
      </c>
      <c r="N907">
        <v>12</v>
      </c>
      <c r="O907" t="s">
        <v>25</v>
      </c>
      <c r="P907" t="s">
        <v>22</v>
      </c>
      <c r="Q907" t="s">
        <v>28</v>
      </c>
      <c r="R907" t="s">
        <v>26</v>
      </c>
      <c r="S907" s="2">
        <v>92.25</v>
      </c>
      <c r="T907" s="2">
        <v>1107</v>
      </c>
      <c r="U907" t="str">
        <f>IF(AND(Table1[[#This Row],[Credit_Category]]="High (5K-10K)", Table1[[#This Row],[Duration_Group]]="Long-term (&gt;24m)", Table1[[#This Row],[Purpose_Category]]="Low"), "High Risk", "Normal")</f>
        <v>Normal</v>
      </c>
      <c r="V90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4.6070000000000002</v>
      </c>
      <c r="W907" t="str">
        <f>IF(Table1[[#This Row],[Risk_Score]]&lt;=4,"Low Risk",IF(Table1[[#This Row],[Risk_Score]]&lt;=8,"Medium Risk",IF(Table1[[#This Row],[Risk_Score]]&lt;=12,"High Risk","Very High Risk")))</f>
        <v>Medium Risk</v>
      </c>
    </row>
    <row r="908" spans="1:23" x14ac:dyDescent="0.2">
      <c r="A908" s="2">
        <v>907</v>
      </c>
      <c r="B908">
        <v>24</v>
      </c>
      <c r="C908" t="s">
        <v>31</v>
      </c>
      <c r="D908" t="s">
        <v>18</v>
      </c>
      <c r="E908">
        <v>1</v>
      </c>
      <c r="F908" t="s">
        <v>38</v>
      </c>
      <c r="G908" t="s">
        <v>19</v>
      </c>
      <c r="H908" t="s">
        <v>20</v>
      </c>
      <c r="I908" t="str">
        <f>IF(Table1[[#This Row],[Saving_Account]]="NA", "No", "Yes")</f>
        <v>No</v>
      </c>
      <c r="J908" t="s">
        <v>21</v>
      </c>
      <c r="K908" t="str">
        <f>IF(Table1[[#This Row],[Checking_Account]]="NA", "No", "Yes")</f>
        <v>Yes</v>
      </c>
      <c r="L908" s="2">
        <v>3763</v>
      </c>
      <c r="M908" t="s">
        <v>37</v>
      </c>
      <c r="N908">
        <v>21</v>
      </c>
      <c r="O908" t="s">
        <v>43</v>
      </c>
      <c r="P908" t="s">
        <v>42</v>
      </c>
      <c r="Q908" t="s">
        <v>44</v>
      </c>
      <c r="R908" t="s">
        <v>26</v>
      </c>
      <c r="S908" s="2">
        <v>179.19</v>
      </c>
      <c r="T908" s="2">
        <v>2150.29</v>
      </c>
      <c r="U908" t="str">
        <f>IF(AND(Table1[[#This Row],[Credit_Category]]="High (5K-10K)", Table1[[#This Row],[Duration_Group]]="Long-term (&gt;24m)", Table1[[#This Row],[Purpose_Category]]="Low"), "High Risk", "Normal")</f>
        <v>Normal</v>
      </c>
      <c r="V90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7.2629999999999999</v>
      </c>
      <c r="W908" t="str">
        <f>IF(Table1[[#This Row],[Risk_Score]]&lt;=4,"Low Risk",IF(Table1[[#This Row],[Risk_Score]]&lt;=8,"Medium Risk",IF(Table1[[#This Row],[Risk_Score]]&lt;=12,"High Risk","Very High Risk")))</f>
        <v>Medium Risk</v>
      </c>
    </row>
    <row r="909" spans="1:23" x14ac:dyDescent="0.2">
      <c r="A909" s="2">
        <v>908</v>
      </c>
      <c r="B909">
        <v>27</v>
      </c>
      <c r="C909" t="s">
        <v>45</v>
      </c>
      <c r="D909" t="s">
        <v>18</v>
      </c>
      <c r="E909">
        <v>2</v>
      </c>
      <c r="F909" t="s">
        <v>27</v>
      </c>
      <c r="G909" t="s">
        <v>19</v>
      </c>
      <c r="H909" t="s">
        <v>20</v>
      </c>
      <c r="I909" t="str">
        <f>IF(Table1[[#This Row],[Saving_Account]]="NA", "No", "Yes")</f>
        <v>No</v>
      </c>
      <c r="J909" t="s">
        <v>30</v>
      </c>
      <c r="K909" t="str">
        <f>IF(Table1[[#This Row],[Checking_Account]]="NA", "No", "Yes")</f>
        <v>Yes</v>
      </c>
      <c r="L909" s="2">
        <v>3711</v>
      </c>
      <c r="M909" t="s">
        <v>37</v>
      </c>
      <c r="N909">
        <v>36</v>
      </c>
      <c r="O909" t="s">
        <v>33</v>
      </c>
      <c r="P909" t="s">
        <v>35</v>
      </c>
      <c r="Q909" t="s">
        <v>39</v>
      </c>
      <c r="R909" t="s">
        <v>34</v>
      </c>
      <c r="S909" s="2">
        <v>103.08</v>
      </c>
      <c r="T909" s="2">
        <v>1237</v>
      </c>
      <c r="U909" t="str">
        <f>IF(AND(Table1[[#This Row],[Credit_Category]]="High (5K-10K)", Table1[[#This Row],[Duration_Group]]="Long-term (&gt;24m)", Table1[[#This Row],[Purpose_Category]]="Low"), "High Risk", "Normal")</f>
        <v>Normal</v>
      </c>
      <c r="V90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7.2110000000000003</v>
      </c>
      <c r="W909" t="str">
        <f>IF(Table1[[#This Row],[Risk_Score]]&lt;=4,"Low Risk",IF(Table1[[#This Row],[Risk_Score]]&lt;=8,"Medium Risk",IF(Table1[[#This Row],[Risk_Score]]&lt;=12,"High Risk","Very High Risk")))</f>
        <v>Medium Risk</v>
      </c>
    </row>
    <row r="910" spans="1:23" x14ac:dyDescent="0.2">
      <c r="A910" s="2">
        <v>909</v>
      </c>
      <c r="B910">
        <v>46</v>
      </c>
      <c r="C910" t="s">
        <v>36</v>
      </c>
      <c r="D910" t="s">
        <v>29</v>
      </c>
      <c r="E910">
        <v>1</v>
      </c>
      <c r="F910" t="s">
        <v>38</v>
      </c>
      <c r="G910" t="s">
        <v>19</v>
      </c>
      <c r="H910" t="s">
        <v>21</v>
      </c>
      <c r="I910" t="str">
        <f>IF(Table1[[#This Row],[Saving_Account]]="NA", "No", "Yes")</f>
        <v>Yes</v>
      </c>
      <c r="J910" t="s">
        <v>20</v>
      </c>
      <c r="K910" t="str">
        <f>IF(Table1[[#This Row],[Checking_Account]]="NA", "No", "Yes")</f>
        <v>No</v>
      </c>
      <c r="L910" s="2">
        <v>3594</v>
      </c>
      <c r="M910" t="s">
        <v>37</v>
      </c>
      <c r="N910">
        <v>15</v>
      </c>
      <c r="O910" t="s">
        <v>43</v>
      </c>
      <c r="P910" t="s">
        <v>42</v>
      </c>
      <c r="Q910" t="s">
        <v>44</v>
      </c>
      <c r="R910" t="s">
        <v>26</v>
      </c>
      <c r="S910" s="2">
        <v>239.6</v>
      </c>
      <c r="T910" s="2">
        <v>2875.2</v>
      </c>
      <c r="U910" t="str">
        <f>IF(AND(Table1[[#This Row],[Credit_Category]]="High (5K-10K)", Table1[[#This Row],[Duration_Group]]="Long-term (&gt;24m)", Table1[[#This Row],[Purpose_Category]]="Low"), "High Risk", "Normal")</f>
        <v>Normal</v>
      </c>
      <c r="V91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5.5939999999999994</v>
      </c>
      <c r="W910" t="str">
        <f>IF(Table1[[#This Row],[Risk_Score]]&lt;=4,"Low Risk",IF(Table1[[#This Row],[Risk_Score]]&lt;=8,"Medium Risk",IF(Table1[[#This Row],[Risk_Score]]&lt;=12,"High Risk","Very High Risk")))</f>
        <v>Medium Risk</v>
      </c>
    </row>
    <row r="911" spans="1:23" x14ac:dyDescent="0.2">
      <c r="A911" s="2">
        <v>910</v>
      </c>
      <c r="B911">
        <v>33</v>
      </c>
      <c r="C911" t="s">
        <v>45</v>
      </c>
      <c r="D911" t="s">
        <v>29</v>
      </c>
      <c r="E911">
        <v>1</v>
      </c>
      <c r="F911" t="s">
        <v>38</v>
      </c>
      <c r="G911" t="s">
        <v>19</v>
      </c>
      <c r="H911" t="s">
        <v>20</v>
      </c>
      <c r="I911" t="str">
        <f>IF(Table1[[#This Row],[Saving_Account]]="NA", "No", "Yes")</f>
        <v>No</v>
      </c>
      <c r="J911" t="s">
        <v>30</v>
      </c>
      <c r="K911" t="str">
        <f>IF(Table1[[#This Row],[Checking_Account]]="NA", "No", "Yes")</f>
        <v>Yes</v>
      </c>
      <c r="L911" s="2">
        <v>3195</v>
      </c>
      <c r="M911" t="s">
        <v>37</v>
      </c>
      <c r="N911">
        <v>9</v>
      </c>
      <c r="O911" t="s">
        <v>25</v>
      </c>
      <c r="P911" t="s">
        <v>42</v>
      </c>
      <c r="Q911" t="s">
        <v>44</v>
      </c>
      <c r="R911" t="s">
        <v>34</v>
      </c>
      <c r="S911" s="2">
        <v>355</v>
      </c>
      <c r="T911" s="2">
        <v>4260</v>
      </c>
      <c r="U911" t="str">
        <f>IF(AND(Table1[[#This Row],[Credit_Category]]="High (5K-10K)", Table1[[#This Row],[Duration_Group]]="Long-term (&gt;24m)", Table1[[#This Row],[Purpose_Category]]="Low"), "High Risk", "Normal")</f>
        <v>Normal</v>
      </c>
      <c r="V91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4.1950000000000003</v>
      </c>
      <c r="W911" t="str">
        <f>IF(Table1[[#This Row],[Risk_Score]]&lt;=4,"Low Risk",IF(Table1[[#This Row],[Risk_Score]]&lt;=8,"Medium Risk",IF(Table1[[#This Row],[Risk_Score]]&lt;=12,"High Risk","Very High Risk")))</f>
        <v>Medium Risk</v>
      </c>
    </row>
    <row r="912" spans="1:23" x14ac:dyDescent="0.2">
      <c r="A912" s="2">
        <v>911</v>
      </c>
      <c r="B912">
        <v>34</v>
      </c>
      <c r="C912" t="s">
        <v>45</v>
      </c>
      <c r="D912" t="s">
        <v>29</v>
      </c>
      <c r="E912">
        <v>2</v>
      </c>
      <c r="F912" t="s">
        <v>27</v>
      </c>
      <c r="G912" t="s">
        <v>19</v>
      </c>
      <c r="H912" t="s">
        <v>21</v>
      </c>
      <c r="I912" t="str">
        <f>IF(Table1[[#This Row],[Saving_Account]]="NA", "No", "Yes")</f>
        <v>Yes</v>
      </c>
      <c r="J912" t="s">
        <v>20</v>
      </c>
      <c r="K912" t="str">
        <f>IF(Table1[[#This Row],[Checking_Account]]="NA", "No", "Yes")</f>
        <v>No</v>
      </c>
      <c r="L912" s="2">
        <v>4454</v>
      </c>
      <c r="M912" t="s">
        <v>37</v>
      </c>
      <c r="N912">
        <v>36</v>
      </c>
      <c r="O912" t="s">
        <v>33</v>
      </c>
      <c r="P912" t="s">
        <v>22</v>
      </c>
      <c r="Q912" t="s">
        <v>28</v>
      </c>
      <c r="R912" t="s">
        <v>26</v>
      </c>
      <c r="S912" s="2">
        <v>123.72</v>
      </c>
      <c r="T912" s="2">
        <v>1484.67</v>
      </c>
      <c r="U912" t="str">
        <f>IF(AND(Table1[[#This Row],[Credit_Category]]="High (5K-10K)", Table1[[#This Row],[Duration_Group]]="Long-term (&gt;24m)", Table1[[#This Row],[Purpose_Category]]="Low"), "High Risk", "Normal")</f>
        <v>Normal</v>
      </c>
      <c r="V91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8.4540000000000006</v>
      </c>
      <c r="W912" t="str">
        <f>IF(Table1[[#This Row],[Risk_Score]]&lt;=4,"Low Risk",IF(Table1[[#This Row],[Risk_Score]]&lt;=8,"Medium Risk",IF(Table1[[#This Row],[Risk_Score]]&lt;=12,"High Risk","Very High Risk")))</f>
        <v>High Risk</v>
      </c>
    </row>
    <row r="913" spans="1:23" x14ac:dyDescent="0.2">
      <c r="A913" s="2">
        <v>912</v>
      </c>
      <c r="B913">
        <v>25</v>
      </c>
      <c r="C913" t="s">
        <v>31</v>
      </c>
      <c r="D913" t="s">
        <v>29</v>
      </c>
      <c r="E913">
        <v>1</v>
      </c>
      <c r="F913" t="s">
        <v>38</v>
      </c>
      <c r="G913" t="s">
        <v>19</v>
      </c>
      <c r="H913" t="s">
        <v>21</v>
      </c>
      <c r="I913" t="str">
        <f>IF(Table1[[#This Row],[Saving_Account]]="NA", "No", "Yes")</f>
        <v>Yes</v>
      </c>
      <c r="J913" t="s">
        <v>30</v>
      </c>
      <c r="K913" t="str">
        <f>IF(Table1[[#This Row],[Checking_Account]]="NA", "No", "Yes")</f>
        <v>Yes</v>
      </c>
      <c r="L913" s="2">
        <v>4736</v>
      </c>
      <c r="M913" t="s">
        <v>37</v>
      </c>
      <c r="N913">
        <v>24</v>
      </c>
      <c r="O913" t="s">
        <v>43</v>
      </c>
      <c r="P913" t="s">
        <v>41</v>
      </c>
      <c r="Q913" t="s">
        <v>28</v>
      </c>
      <c r="R913" t="s">
        <v>34</v>
      </c>
      <c r="S913" s="2">
        <v>197.33</v>
      </c>
      <c r="T913" s="2">
        <v>2368</v>
      </c>
      <c r="U913" t="str">
        <f>IF(AND(Table1[[#This Row],[Credit_Category]]="High (5K-10K)", Table1[[#This Row],[Duration_Group]]="Long-term (&gt;24m)", Table1[[#This Row],[Purpose_Category]]="Low"), "High Risk", "Normal")</f>
        <v>Normal</v>
      </c>
      <c r="V91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5.7359999999999998</v>
      </c>
      <c r="W913" t="str">
        <f>IF(Table1[[#This Row],[Risk_Score]]&lt;=4,"Low Risk",IF(Table1[[#This Row],[Risk_Score]]&lt;=8,"Medium Risk",IF(Table1[[#This Row],[Risk_Score]]&lt;=12,"High Risk","Very High Risk")))</f>
        <v>Medium Risk</v>
      </c>
    </row>
    <row r="914" spans="1:23" x14ac:dyDescent="0.2">
      <c r="A914" s="2">
        <v>913</v>
      </c>
      <c r="B914">
        <v>25</v>
      </c>
      <c r="C914" t="s">
        <v>31</v>
      </c>
      <c r="D914" t="s">
        <v>29</v>
      </c>
      <c r="E914">
        <v>2</v>
      </c>
      <c r="F914" t="s">
        <v>27</v>
      </c>
      <c r="G914" t="s">
        <v>19</v>
      </c>
      <c r="H914" t="s">
        <v>20</v>
      </c>
      <c r="I914" t="str">
        <f>IF(Table1[[#This Row],[Saving_Account]]="NA", "No", "Yes")</f>
        <v>No</v>
      </c>
      <c r="J914" t="s">
        <v>30</v>
      </c>
      <c r="K914" t="str">
        <f>IF(Table1[[#This Row],[Checking_Account]]="NA", "No", "Yes")</f>
        <v>Yes</v>
      </c>
      <c r="L914" s="2">
        <v>2991</v>
      </c>
      <c r="M914" t="s">
        <v>37</v>
      </c>
      <c r="N914">
        <v>30</v>
      </c>
      <c r="O914" t="s">
        <v>33</v>
      </c>
      <c r="P914" t="s">
        <v>22</v>
      </c>
      <c r="Q914" t="s">
        <v>28</v>
      </c>
      <c r="R914" t="s">
        <v>34</v>
      </c>
      <c r="S914" s="2">
        <v>99.7</v>
      </c>
      <c r="T914" s="2">
        <v>1196.4000000000001</v>
      </c>
      <c r="U914" t="str">
        <f>IF(AND(Table1[[#This Row],[Credit_Category]]="High (5K-10K)", Table1[[#This Row],[Duration_Group]]="Long-term (&gt;24m)", Table1[[#This Row],[Purpose_Category]]="Low"), "High Risk", "Normal")</f>
        <v>Normal</v>
      </c>
      <c r="V91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5.9909999999999997</v>
      </c>
      <c r="W914" t="str">
        <f>IF(Table1[[#This Row],[Risk_Score]]&lt;=4,"Low Risk",IF(Table1[[#This Row],[Risk_Score]]&lt;=8,"Medium Risk",IF(Table1[[#This Row],[Risk_Score]]&lt;=12,"High Risk","Very High Risk")))</f>
        <v>Medium Risk</v>
      </c>
    </row>
    <row r="915" spans="1:23" x14ac:dyDescent="0.2">
      <c r="A915" s="2">
        <v>914</v>
      </c>
      <c r="B915">
        <v>28</v>
      </c>
      <c r="C915" t="s">
        <v>45</v>
      </c>
      <c r="D915" t="s">
        <v>18</v>
      </c>
      <c r="E915">
        <v>2</v>
      </c>
      <c r="F915" t="s">
        <v>27</v>
      </c>
      <c r="G915" t="s">
        <v>19</v>
      </c>
      <c r="H915" t="s">
        <v>50</v>
      </c>
      <c r="I915" t="str">
        <f>IF(Table1[[#This Row],[Saving_Account]]="NA", "No", "Yes")</f>
        <v>Yes</v>
      </c>
      <c r="J915" t="s">
        <v>20</v>
      </c>
      <c r="K915" t="str">
        <f>IF(Table1[[#This Row],[Checking_Account]]="NA", "No", "Yes")</f>
        <v>No</v>
      </c>
      <c r="L915" s="2">
        <v>2142</v>
      </c>
      <c r="M915" t="s">
        <v>37</v>
      </c>
      <c r="N915">
        <v>11</v>
      </c>
      <c r="O915" t="s">
        <v>25</v>
      </c>
      <c r="P915" t="s">
        <v>51</v>
      </c>
      <c r="Q915" t="s">
        <v>52</v>
      </c>
      <c r="R915" t="s">
        <v>47</v>
      </c>
      <c r="S915" s="2">
        <v>194.73</v>
      </c>
      <c r="T915" s="2">
        <v>2336.73</v>
      </c>
      <c r="U915" t="str">
        <f>IF(AND(Table1[[#This Row],[Credit_Category]]="High (5K-10K)", Table1[[#This Row],[Duration_Group]]="Long-term (&gt;24m)", Table1[[#This Row],[Purpose_Category]]="Low"), "High Risk", "Normal")</f>
        <v>Normal</v>
      </c>
      <c r="V91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3.6419999999999999</v>
      </c>
      <c r="W915" t="str">
        <f>IF(Table1[[#This Row],[Risk_Score]]&lt;=4,"Low Risk",IF(Table1[[#This Row],[Risk_Score]]&lt;=8,"Medium Risk",IF(Table1[[#This Row],[Risk_Score]]&lt;=12,"High Risk","Very High Risk")))</f>
        <v>Low Risk</v>
      </c>
    </row>
    <row r="916" spans="1:23" x14ac:dyDescent="0.2">
      <c r="A916" s="2">
        <v>915</v>
      </c>
      <c r="B916">
        <v>31</v>
      </c>
      <c r="C916" t="s">
        <v>45</v>
      </c>
      <c r="D916" t="s">
        <v>18</v>
      </c>
      <c r="E916">
        <v>2</v>
      </c>
      <c r="F916" t="s">
        <v>27</v>
      </c>
      <c r="G916" t="s">
        <v>48</v>
      </c>
      <c r="H916" t="s">
        <v>21</v>
      </c>
      <c r="I916" t="str">
        <f>IF(Table1[[#This Row],[Saving_Account]]="NA", "No", "Yes")</f>
        <v>Yes</v>
      </c>
      <c r="J916" t="s">
        <v>21</v>
      </c>
      <c r="K916" t="str">
        <f>IF(Table1[[#This Row],[Checking_Account]]="NA", "No", "Yes")</f>
        <v>Yes</v>
      </c>
      <c r="L916" s="2">
        <v>3161</v>
      </c>
      <c r="M916" t="s">
        <v>37</v>
      </c>
      <c r="N916">
        <v>24</v>
      </c>
      <c r="O916" t="s">
        <v>43</v>
      </c>
      <c r="P916" t="s">
        <v>51</v>
      </c>
      <c r="Q916" t="s">
        <v>52</v>
      </c>
      <c r="R916" t="s">
        <v>26</v>
      </c>
      <c r="S916" s="2">
        <v>131.71</v>
      </c>
      <c r="T916" s="2">
        <v>1580.5</v>
      </c>
      <c r="U916" t="str">
        <f>IF(AND(Table1[[#This Row],[Credit_Category]]="High (5K-10K)", Table1[[#This Row],[Duration_Group]]="Long-term (&gt;24m)", Table1[[#This Row],[Purpose_Category]]="Low"), "High Risk", "Normal")</f>
        <v>Normal</v>
      </c>
      <c r="V91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6.6609999999999996</v>
      </c>
      <c r="W916" t="str">
        <f>IF(Table1[[#This Row],[Risk_Score]]&lt;=4,"Low Risk",IF(Table1[[#This Row],[Risk_Score]]&lt;=8,"Medium Risk",IF(Table1[[#This Row],[Risk_Score]]&lt;=12,"High Risk","Very High Risk")))</f>
        <v>Medium Risk</v>
      </c>
    </row>
    <row r="917" spans="1:23" x14ac:dyDescent="0.2">
      <c r="A917" s="2">
        <v>916</v>
      </c>
      <c r="B917">
        <v>32</v>
      </c>
      <c r="C917" t="s">
        <v>45</v>
      </c>
      <c r="D917" t="s">
        <v>29</v>
      </c>
      <c r="E917">
        <v>3</v>
      </c>
      <c r="F917" t="s">
        <v>49</v>
      </c>
      <c r="G917" t="s">
        <v>19</v>
      </c>
      <c r="H917" t="s">
        <v>21</v>
      </c>
      <c r="I917" t="str">
        <f>IF(Table1[[#This Row],[Saving_Account]]="NA", "No", "Yes")</f>
        <v>Yes</v>
      </c>
      <c r="J917" t="s">
        <v>30</v>
      </c>
      <c r="K917" t="str">
        <f>IF(Table1[[#This Row],[Checking_Account]]="NA", "No", "Yes")</f>
        <v>Yes</v>
      </c>
      <c r="L917" s="2">
        <v>18424</v>
      </c>
      <c r="M917" t="s">
        <v>53</v>
      </c>
      <c r="N917">
        <v>48</v>
      </c>
      <c r="O917" t="s">
        <v>33</v>
      </c>
      <c r="P917" t="s">
        <v>57</v>
      </c>
      <c r="Q917" t="s">
        <v>58</v>
      </c>
      <c r="R917" t="s">
        <v>34</v>
      </c>
      <c r="S917" s="2">
        <v>383.83</v>
      </c>
      <c r="T917" s="2">
        <v>4606</v>
      </c>
      <c r="U917" t="str">
        <f>IF(AND(Table1[[#This Row],[Credit_Category]]="High (5K-10K)", Table1[[#This Row],[Duration_Group]]="Long-term (&gt;24m)", Table1[[#This Row],[Purpose_Category]]="Low"), "High Risk", "Normal")</f>
        <v>Normal</v>
      </c>
      <c r="V91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20.923999999999999</v>
      </c>
      <c r="W917" t="str">
        <f>IF(Table1[[#This Row],[Risk_Score]]&lt;=4,"Low Risk",IF(Table1[[#This Row],[Risk_Score]]&lt;=8,"Medium Risk",IF(Table1[[#This Row],[Risk_Score]]&lt;=12,"High Risk","Very High Risk")))</f>
        <v>Very High Risk</v>
      </c>
    </row>
    <row r="918" spans="1:23" x14ac:dyDescent="0.2">
      <c r="A918" s="2">
        <v>917</v>
      </c>
      <c r="B918">
        <v>32</v>
      </c>
      <c r="C918" t="s">
        <v>45</v>
      </c>
      <c r="D918" t="s">
        <v>18</v>
      </c>
      <c r="E918">
        <v>2</v>
      </c>
      <c r="F918" t="s">
        <v>27</v>
      </c>
      <c r="G918" t="s">
        <v>19</v>
      </c>
      <c r="H918" t="s">
        <v>30</v>
      </c>
      <c r="I918" t="str">
        <f>IF(Table1[[#This Row],[Saving_Account]]="NA", "No", "Yes")</f>
        <v>Yes</v>
      </c>
      <c r="J918" t="s">
        <v>20</v>
      </c>
      <c r="K918" t="str">
        <f>IF(Table1[[#This Row],[Checking_Account]]="NA", "No", "Yes")</f>
        <v>No</v>
      </c>
      <c r="L918" s="2">
        <v>2848</v>
      </c>
      <c r="M918" t="s">
        <v>37</v>
      </c>
      <c r="N918">
        <v>10</v>
      </c>
      <c r="O918" t="s">
        <v>25</v>
      </c>
      <c r="P918" t="s">
        <v>42</v>
      </c>
      <c r="Q918" t="s">
        <v>44</v>
      </c>
      <c r="R918" t="s">
        <v>34</v>
      </c>
      <c r="S918" s="2">
        <v>284.8</v>
      </c>
      <c r="T918" s="2">
        <v>3417.6</v>
      </c>
      <c r="U918" t="str">
        <f>IF(AND(Table1[[#This Row],[Credit_Category]]="High (5K-10K)", Table1[[#This Row],[Duration_Group]]="Long-term (&gt;24m)", Table1[[#This Row],[Purpose_Category]]="Low"), "High Risk", "Normal")</f>
        <v>Normal</v>
      </c>
      <c r="V91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4.3479999999999999</v>
      </c>
      <c r="W918" t="str">
        <f>IF(Table1[[#This Row],[Risk_Score]]&lt;=4,"Low Risk",IF(Table1[[#This Row],[Risk_Score]]&lt;=8,"Medium Risk",IF(Table1[[#This Row],[Risk_Score]]&lt;=12,"High Risk","Very High Risk")))</f>
        <v>Medium Risk</v>
      </c>
    </row>
    <row r="919" spans="1:23" x14ac:dyDescent="0.2">
      <c r="A919" s="2">
        <v>918</v>
      </c>
      <c r="B919">
        <v>68</v>
      </c>
      <c r="C919" t="s">
        <v>23</v>
      </c>
      <c r="D919" t="s">
        <v>18</v>
      </c>
      <c r="E919">
        <v>3</v>
      </c>
      <c r="F919" t="s">
        <v>49</v>
      </c>
      <c r="G919" t="s">
        <v>19</v>
      </c>
      <c r="H919" t="s">
        <v>21</v>
      </c>
      <c r="I919" t="str">
        <f>IF(Table1[[#This Row],[Saving_Account]]="NA", "No", "Yes")</f>
        <v>Yes</v>
      </c>
      <c r="J919" t="s">
        <v>21</v>
      </c>
      <c r="K919" t="str">
        <f>IF(Table1[[#This Row],[Checking_Account]]="NA", "No", "Yes")</f>
        <v>Yes</v>
      </c>
      <c r="L919" s="2">
        <v>14896</v>
      </c>
      <c r="M919" t="s">
        <v>53</v>
      </c>
      <c r="N919">
        <v>6</v>
      </c>
      <c r="O919" t="s">
        <v>25</v>
      </c>
      <c r="P919" t="s">
        <v>42</v>
      </c>
      <c r="Q919" t="s">
        <v>44</v>
      </c>
      <c r="R919" t="s">
        <v>26</v>
      </c>
      <c r="S919" s="2">
        <v>2482.67</v>
      </c>
      <c r="T919" s="2">
        <v>29792</v>
      </c>
      <c r="U919" t="str">
        <f>IF(AND(Table1[[#This Row],[Credit_Category]]="High (5K-10K)", Table1[[#This Row],[Duration_Group]]="Long-term (&gt;24m)", Table1[[#This Row],[Purpose_Category]]="Low"), "High Risk", "Normal")</f>
        <v>Normal</v>
      </c>
      <c r="V91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17.896000000000001</v>
      </c>
      <c r="W919" t="str">
        <f>IF(Table1[[#This Row],[Risk_Score]]&lt;=4,"Low Risk",IF(Table1[[#This Row],[Risk_Score]]&lt;=8,"Medium Risk",IF(Table1[[#This Row],[Risk_Score]]&lt;=12,"High Risk","Very High Risk")))</f>
        <v>Very High Risk</v>
      </c>
    </row>
    <row r="920" spans="1:23" x14ac:dyDescent="0.2">
      <c r="A920" s="2">
        <v>919</v>
      </c>
      <c r="B920">
        <v>33</v>
      </c>
      <c r="C920" t="s">
        <v>45</v>
      </c>
      <c r="D920" t="s">
        <v>18</v>
      </c>
      <c r="E920">
        <v>2</v>
      </c>
      <c r="F920" t="s">
        <v>27</v>
      </c>
      <c r="G920" t="s">
        <v>19</v>
      </c>
      <c r="H920" t="s">
        <v>30</v>
      </c>
      <c r="I920" t="str">
        <f>IF(Table1[[#This Row],[Saving_Account]]="NA", "No", "Yes")</f>
        <v>Yes</v>
      </c>
      <c r="J920" t="s">
        <v>21</v>
      </c>
      <c r="K920" t="str">
        <f>IF(Table1[[#This Row],[Checking_Account]]="NA", "No", "Yes")</f>
        <v>Yes</v>
      </c>
      <c r="L920" s="2">
        <v>2359</v>
      </c>
      <c r="M920" t="s">
        <v>37</v>
      </c>
      <c r="N920">
        <v>24</v>
      </c>
      <c r="O920" t="s">
        <v>43</v>
      </c>
      <c r="P920" t="s">
        <v>41</v>
      </c>
      <c r="Q920" t="s">
        <v>28</v>
      </c>
      <c r="R920" t="s">
        <v>34</v>
      </c>
      <c r="S920" s="2">
        <v>98.29</v>
      </c>
      <c r="T920" s="2">
        <v>1179.5</v>
      </c>
      <c r="U920" t="str">
        <f>IF(AND(Table1[[#This Row],[Credit_Category]]="High (5K-10K)", Table1[[#This Row],[Duration_Group]]="Long-term (&gt;24m)", Table1[[#This Row],[Purpose_Category]]="Low"), "High Risk", "Normal")</f>
        <v>Normal</v>
      </c>
      <c r="V92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3.859</v>
      </c>
      <c r="W920" t="str">
        <f>IF(Table1[[#This Row],[Risk_Score]]&lt;=4,"Low Risk",IF(Table1[[#This Row],[Risk_Score]]&lt;=8,"Medium Risk",IF(Table1[[#This Row],[Risk_Score]]&lt;=12,"High Risk","Very High Risk")))</f>
        <v>Low Risk</v>
      </c>
    </row>
    <row r="921" spans="1:23" x14ac:dyDescent="0.2">
      <c r="A921" s="2">
        <v>920</v>
      </c>
      <c r="B921">
        <v>39</v>
      </c>
      <c r="C921" t="s">
        <v>36</v>
      </c>
      <c r="D921" t="s">
        <v>18</v>
      </c>
      <c r="E921">
        <v>3</v>
      </c>
      <c r="F921" t="s">
        <v>49</v>
      </c>
      <c r="G921" t="s">
        <v>48</v>
      </c>
      <c r="H921" t="s">
        <v>21</v>
      </c>
      <c r="I921" t="str">
        <f>IF(Table1[[#This Row],[Saving_Account]]="NA", "No", "Yes")</f>
        <v>Yes</v>
      </c>
      <c r="J921" t="s">
        <v>21</v>
      </c>
      <c r="K921" t="str">
        <f>IF(Table1[[#This Row],[Checking_Account]]="NA", "No", "Yes")</f>
        <v>Yes</v>
      </c>
      <c r="L921" s="2">
        <v>3345</v>
      </c>
      <c r="M921" t="s">
        <v>37</v>
      </c>
      <c r="N921">
        <v>24</v>
      </c>
      <c r="O921" t="s">
        <v>43</v>
      </c>
      <c r="P921" t="s">
        <v>41</v>
      </c>
      <c r="Q921" t="s">
        <v>28</v>
      </c>
      <c r="R921" t="s">
        <v>26</v>
      </c>
      <c r="S921" s="2">
        <v>139.38</v>
      </c>
      <c r="T921" s="2">
        <v>1672.5</v>
      </c>
      <c r="U921" t="str">
        <f>IF(AND(Table1[[#This Row],[Credit_Category]]="High (5K-10K)", Table1[[#This Row],[Duration_Group]]="Long-term (&gt;24m)", Table1[[#This Row],[Purpose_Category]]="Low"), "High Risk", "Normal")</f>
        <v>Normal</v>
      </c>
      <c r="V92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5.3450000000000006</v>
      </c>
      <c r="W921" t="str">
        <f>IF(Table1[[#This Row],[Risk_Score]]&lt;=4,"Low Risk",IF(Table1[[#This Row],[Risk_Score]]&lt;=8,"Medium Risk",IF(Table1[[#This Row],[Risk_Score]]&lt;=12,"High Risk","Very High Risk")))</f>
        <v>Medium Risk</v>
      </c>
    </row>
    <row r="922" spans="1:23" x14ac:dyDescent="0.2">
      <c r="A922" s="2">
        <v>921</v>
      </c>
      <c r="B922">
        <v>28</v>
      </c>
      <c r="C922" t="s">
        <v>45</v>
      </c>
      <c r="D922" t="s">
        <v>29</v>
      </c>
      <c r="E922">
        <v>2</v>
      </c>
      <c r="F922" t="s">
        <v>27</v>
      </c>
      <c r="G922" t="s">
        <v>19</v>
      </c>
      <c r="H922" t="s">
        <v>21</v>
      </c>
      <c r="I922" t="str">
        <f>IF(Table1[[#This Row],[Saving_Account]]="NA", "No", "Yes")</f>
        <v>Yes</v>
      </c>
      <c r="J922" t="s">
        <v>20</v>
      </c>
      <c r="K922" t="str">
        <f>IF(Table1[[#This Row],[Checking_Account]]="NA", "No", "Yes")</f>
        <v>No</v>
      </c>
      <c r="L922" s="2">
        <v>1817</v>
      </c>
      <c r="M922" t="s">
        <v>24</v>
      </c>
      <c r="N922">
        <v>18</v>
      </c>
      <c r="O922" t="s">
        <v>43</v>
      </c>
      <c r="P922" t="s">
        <v>41</v>
      </c>
      <c r="Q922" t="s">
        <v>28</v>
      </c>
      <c r="R922" t="s">
        <v>26</v>
      </c>
      <c r="S922" s="2">
        <v>100.94</v>
      </c>
      <c r="T922" s="2">
        <v>1211.33</v>
      </c>
      <c r="U922" t="str">
        <f>IF(AND(Table1[[#This Row],[Credit_Category]]="High (5K-10K)", Table1[[#This Row],[Duration_Group]]="Long-term (&gt;24m)", Table1[[#This Row],[Purpose_Category]]="Low"), "High Risk", "Normal")</f>
        <v>Normal</v>
      </c>
      <c r="V92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4.3170000000000002</v>
      </c>
      <c r="W922" t="str">
        <f>IF(Table1[[#This Row],[Risk_Score]]&lt;=4,"Low Risk",IF(Table1[[#This Row],[Risk_Score]]&lt;=8,"Medium Risk",IF(Table1[[#This Row],[Risk_Score]]&lt;=12,"High Risk","Very High Risk")))</f>
        <v>Medium Risk</v>
      </c>
    </row>
    <row r="923" spans="1:23" x14ac:dyDescent="0.2">
      <c r="A923" s="2">
        <v>922</v>
      </c>
      <c r="B923">
        <v>37</v>
      </c>
      <c r="C923" t="s">
        <v>36</v>
      </c>
      <c r="D923" t="s">
        <v>18</v>
      </c>
      <c r="E923">
        <v>3</v>
      </c>
      <c r="F923" t="s">
        <v>49</v>
      </c>
      <c r="G923" t="s">
        <v>19</v>
      </c>
      <c r="H923" t="s">
        <v>46</v>
      </c>
      <c r="I923" t="str">
        <f>IF(Table1[[#This Row],[Saving_Account]]="NA", "No", "Yes")</f>
        <v>Yes</v>
      </c>
      <c r="J923" t="s">
        <v>20</v>
      </c>
      <c r="K923" t="str">
        <f>IF(Table1[[#This Row],[Checking_Account]]="NA", "No", "Yes")</f>
        <v>No</v>
      </c>
      <c r="L923" s="2">
        <v>12749</v>
      </c>
      <c r="M923" t="s">
        <v>53</v>
      </c>
      <c r="N923">
        <v>48</v>
      </c>
      <c r="O923" t="s">
        <v>33</v>
      </c>
      <c r="P923" t="s">
        <v>22</v>
      </c>
      <c r="Q923" t="s">
        <v>28</v>
      </c>
      <c r="R923" t="s">
        <v>47</v>
      </c>
      <c r="S923" s="2">
        <v>265.60000000000002</v>
      </c>
      <c r="T923" s="2">
        <v>3187.25</v>
      </c>
      <c r="U923" t="str">
        <f>IF(AND(Table1[[#This Row],[Credit_Category]]="High (5K-10K)", Table1[[#This Row],[Duration_Group]]="Long-term (&gt;24m)", Table1[[#This Row],[Purpose_Category]]="Low"), "High Risk", "Normal")</f>
        <v>Normal</v>
      </c>
      <c r="V92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14.249000000000001</v>
      </c>
      <c r="W923" t="str">
        <f>IF(Table1[[#This Row],[Risk_Score]]&lt;=4,"Low Risk",IF(Table1[[#This Row],[Risk_Score]]&lt;=8,"Medium Risk",IF(Table1[[#This Row],[Risk_Score]]&lt;=12,"High Risk","Very High Risk")))</f>
        <v>Very High Risk</v>
      </c>
    </row>
    <row r="924" spans="1:23" x14ac:dyDescent="0.2">
      <c r="A924" s="2">
        <v>923</v>
      </c>
      <c r="B924">
        <v>22</v>
      </c>
      <c r="C924" t="s">
        <v>31</v>
      </c>
      <c r="D924" t="s">
        <v>29</v>
      </c>
      <c r="E924">
        <v>2</v>
      </c>
      <c r="F924" t="s">
        <v>27</v>
      </c>
      <c r="G924" t="s">
        <v>48</v>
      </c>
      <c r="H924" t="s">
        <v>21</v>
      </c>
      <c r="I924" t="str">
        <f>IF(Table1[[#This Row],[Saving_Account]]="NA", "No", "Yes")</f>
        <v>Yes</v>
      </c>
      <c r="J924" t="s">
        <v>21</v>
      </c>
      <c r="K924" t="str">
        <f>IF(Table1[[#This Row],[Checking_Account]]="NA", "No", "Yes")</f>
        <v>Yes</v>
      </c>
      <c r="L924" s="2">
        <v>1366</v>
      </c>
      <c r="M924" t="s">
        <v>24</v>
      </c>
      <c r="N924">
        <v>9</v>
      </c>
      <c r="O924" t="s">
        <v>25</v>
      </c>
      <c r="P924" t="s">
        <v>22</v>
      </c>
      <c r="Q924" t="s">
        <v>28</v>
      </c>
      <c r="R924" t="s">
        <v>26</v>
      </c>
      <c r="S924" s="2">
        <v>151.78</v>
      </c>
      <c r="T924" s="2">
        <v>1821.33</v>
      </c>
      <c r="U924" t="str">
        <f>IF(AND(Table1[[#This Row],[Credit_Category]]="High (5K-10K)", Table1[[#This Row],[Duration_Group]]="Long-term (&gt;24m)", Table1[[#This Row],[Purpose_Category]]="Low"), "High Risk", "Normal")</f>
        <v>Normal</v>
      </c>
      <c r="V92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5.3659999999999997</v>
      </c>
      <c r="W924" t="str">
        <f>IF(Table1[[#This Row],[Risk_Score]]&lt;=4,"Low Risk",IF(Table1[[#This Row],[Risk_Score]]&lt;=8,"Medium Risk",IF(Table1[[#This Row],[Risk_Score]]&lt;=12,"High Risk","Very High Risk")))</f>
        <v>Medium Risk</v>
      </c>
    </row>
    <row r="925" spans="1:23" x14ac:dyDescent="0.2">
      <c r="A925" s="2">
        <v>924</v>
      </c>
      <c r="B925">
        <v>30</v>
      </c>
      <c r="C925" t="s">
        <v>45</v>
      </c>
      <c r="D925" t="s">
        <v>18</v>
      </c>
      <c r="E925">
        <v>2</v>
      </c>
      <c r="F925" t="s">
        <v>27</v>
      </c>
      <c r="G925" t="s">
        <v>48</v>
      </c>
      <c r="H925" t="s">
        <v>21</v>
      </c>
      <c r="I925" t="str">
        <f>IF(Table1[[#This Row],[Saving_Account]]="NA", "No", "Yes")</f>
        <v>Yes</v>
      </c>
      <c r="J925" t="s">
        <v>30</v>
      </c>
      <c r="K925" t="str">
        <f>IF(Table1[[#This Row],[Checking_Account]]="NA", "No", "Yes")</f>
        <v>Yes</v>
      </c>
      <c r="L925" s="2">
        <v>2002</v>
      </c>
      <c r="M925" t="s">
        <v>37</v>
      </c>
      <c r="N925">
        <v>12</v>
      </c>
      <c r="O925" t="s">
        <v>25</v>
      </c>
      <c r="P925" t="s">
        <v>42</v>
      </c>
      <c r="Q925" t="s">
        <v>44</v>
      </c>
      <c r="R925" t="s">
        <v>34</v>
      </c>
      <c r="S925" s="2">
        <v>166.83</v>
      </c>
      <c r="T925" s="2">
        <v>2002</v>
      </c>
      <c r="U925" t="str">
        <f>IF(AND(Table1[[#This Row],[Credit_Category]]="High (5K-10K)", Table1[[#This Row],[Duration_Group]]="Long-term (&gt;24m)", Table1[[#This Row],[Purpose_Category]]="Low"), "High Risk", "Normal")</f>
        <v>Normal</v>
      </c>
      <c r="V92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3.5019999999999998</v>
      </c>
      <c r="W925" t="str">
        <f>IF(Table1[[#This Row],[Risk_Score]]&lt;=4,"Low Risk",IF(Table1[[#This Row],[Risk_Score]]&lt;=8,"Medium Risk",IF(Table1[[#This Row],[Risk_Score]]&lt;=12,"High Risk","Very High Risk")))</f>
        <v>Low Risk</v>
      </c>
    </row>
    <row r="926" spans="1:23" x14ac:dyDescent="0.2">
      <c r="A926" s="2">
        <v>925</v>
      </c>
      <c r="B926">
        <v>55</v>
      </c>
      <c r="C926" t="s">
        <v>23</v>
      </c>
      <c r="D926" t="s">
        <v>18</v>
      </c>
      <c r="E926">
        <v>2</v>
      </c>
      <c r="F926" t="s">
        <v>27</v>
      </c>
      <c r="G926" t="s">
        <v>19</v>
      </c>
      <c r="H926" t="s">
        <v>21</v>
      </c>
      <c r="I926" t="str">
        <f>IF(Table1[[#This Row],[Saving_Account]]="NA", "No", "Yes")</f>
        <v>Yes</v>
      </c>
      <c r="J926" t="s">
        <v>21</v>
      </c>
      <c r="K926" t="str">
        <f>IF(Table1[[#This Row],[Checking_Account]]="NA", "No", "Yes")</f>
        <v>Yes</v>
      </c>
      <c r="L926" s="2">
        <v>6872</v>
      </c>
      <c r="M926" t="s">
        <v>32</v>
      </c>
      <c r="N926">
        <v>24</v>
      </c>
      <c r="O926" t="s">
        <v>43</v>
      </c>
      <c r="P926" t="s">
        <v>41</v>
      </c>
      <c r="Q926" t="s">
        <v>28</v>
      </c>
      <c r="R926" t="s">
        <v>26</v>
      </c>
      <c r="S926" s="2">
        <v>286.33</v>
      </c>
      <c r="T926" s="2">
        <v>3436</v>
      </c>
      <c r="U926" t="str">
        <f>IF(AND(Table1[[#This Row],[Credit_Category]]="High (5K-10K)", Table1[[#This Row],[Duration_Group]]="Long-term (&gt;24m)", Table1[[#This Row],[Purpose_Category]]="Low"), "High Risk", "Normal")</f>
        <v>Normal</v>
      </c>
      <c r="V92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9.3719999999999999</v>
      </c>
      <c r="W926" t="str">
        <f>IF(Table1[[#This Row],[Risk_Score]]&lt;=4,"Low Risk",IF(Table1[[#This Row],[Risk_Score]]&lt;=8,"Medium Risk",IF(Table1[[#This Row],[Risk_Score]]&lt;=12,"High Risk","Very High Risk")))</f>
        <v>High Risk</v>
      </c>
    </row>
    <row r="927" spans="1:23" x14ac:dyDescent="0.2">
      <c r="A927" s="2">
        <v>926</v>
      </c>
      <c r="B927">
        <v>46</v>
      </c>
      <c r="C927" t="s">
        <v>36</v>
      </c>
      <c r="D927" t="s">
        <v>18</v>
      </c>
      <c r="E927">
        <v>2</v>
      </c>
      <c r="F927" t="s">
        <v>27</v>
      </c>
      <c r="G927" t="s">
        <v>19</v>
      </c>
      <c r="H927" t="s">
        <v>21</v>
      </c>
      <c r="I927" t="str">
        <f>IF(Table1[[#This Row],[Saving_Account]]="NA", "No", "Yes")</f>
        <v>Yes</v>
      </c>
      <c r="J927" t="s">
        <v>21</v>
      </c>
      <c r="K927" t="str">
        <f>IF(Table1[[#This Row],[Checking_Account]]="NA", "No", "Yes")</f>
        <v>Yes</v>
      </c>
      <c r="L927" s="2">
        <v>697</v>
      </c>
      <c r="M927" t="s">
        <v>24</v>
      </c>
      <c r="N927">
        <v>12</v>
      </c>
      <c r="O927" t="s">
        <v>25</v>
      </c>
      <c r="P927" t="s">
        <v>42</v>
      </c>
      <c r="Q927" t="s">
        <v>44</v>
      </c>
      <c r="R927" t="s">
        <v>26</v>
      </c>
      <c r="S927" s="2">
        <v>58.08</v>
      </c>
      <c r="T927" s="2">
        <v>697</v>
      </c>
      <c r="U927" t="str">
        <f>IF(AND(Table1[[#This Row],[Credit_Category]]="High (5K-10K)", Table1[[#This Row],[Duration_Group]]="Long-term (&gt;24m)", Table1[[#This Row],[Purpose_Category]]="Low"), "High Risk", "Normal")</f>
        <v>Normal</v>
      </c>
      <c r="V92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3.1970000000000001</v>
      </c>
      <c r="W927" t="str">
        <f>IF(Table1[[#This Row],[Risk_Score]]&lt;=4,"Low Risk",IF(Table1[[#This Row],[Risk_Score]]&lt;=8,"Medium Risk",IF(Table1[[#This Row],[Risk_Score]]&lt;=12,"High Risk","Very High Risk")))</f>
        <v>Low Risk</v>
      </c>
    </row>
    <row r="928" spans="1:23" x14ac:dyDescent="0.2">
      <c r="A928" s="2">
        <v>927</v>
      </c>
      <c r="B928">
        <v>21</v>
      </c>
      <c r="C928" t="s">
        <v>31</v>
      </c>
      <c r="D928" t="s">
        <v>29</v>
      </c>
      <c r="E928">
        <v>2</v>
      </c>
      <c r="F928" t="s">
        <v>27</v>
      </c>
      <c r="G928" t="s">
        <v>48</v>
      </c>
      <c r="H928" t="s">
        <v>21</v>
      </c>
      <c r="I928" t="str">
        <f>IF(Table1[[#This Row],[Saving_Account]]="NA", "No", "Yes")</f>
        <v>Yes</v>
      </c>
      <c r="J928" t="s">
        <v>21</v>
      </c>
      <c r="K928" t="str">
        <f>IF(Table1[[#This Row],[Checking_Account]]="NA", "No", "Yes")</f>
        <v>Yes</v>
      </c>
      <c r="L928" s="2">
        <v>1049</v>
      </c>
      <c r="M928" t="s">
        <v>24</v>
      </c>
      <c r="N928">
        <v>18</v>
      </c>
      <c r="O928" t="s">
        <v>43</v>
      </c>
      <c r="P928" t="s">
        <v>41</v>
      </c>
      <c r="Q928" t="s">
        <v>28</v>
      </c>
      <c r="R928" t="s">
        <v>26</v>
      </c>
      <c r="S928" s="2">
        <v>58.28</v>
      </c>
      <c r="T928" s="2">
        <v>699.33</v>
      </c>
      <c r="U928" t="str">
        <f>IF(AND(Table1[[#This Row],[Credit_Category]]="High (5K-10K)", Table1[[#This Row],[Duration_Group]]="Long-term (&gt;24m)", Table1[[#This Row],[Purpose_Category]]="Low"), "High Risk", "Normal")</f>
        <v>Normal</v>
      </c>
      <c r="V92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5.0489999999999995</v>
      </c>
      <c r="W928" t="str">
        <f>IF(Table1[[#This Row],[Risk_Score]]&lt;=4,"Low Risk",IF(Table1[[#This Row],[Risk_Score]]&lt;=8,"Medium Risk",IF(Table1[[#This Row],[Risk_Score]]&lt;=12,"High Risk","Very High Risk")))</f>
        <v>Medium Risk</v>
      </c>
    </row>
    <row r="929" spans="1:23" x14ac:dyDescent="0.2">
      <c r="A929" s="2">
        <v>928</v>
      </c>
      <c r="B929">
        <v>39</v>
      </c>
      <c r="C929" t="s">
        <v>36</v>
      </c>
      <c r="D929" t="s">
        <v>18</v>
      </c>
      <c r="E929">
        <v>2</v>
      </c>
      <c r="F929" t="s">
        <v>27</v>
      </c>
      <c r="G929" t="s">
        <v>40</v>
      </c>
      <c r="H929" t="s">
        <v>21</v>
      </c>
      <c r="I929" t="str">
        <f>IF(Table1[[#This Row],[Saving_Account]]="NA", "No", "Yes")</f>
        <v>Yes</v>
      </c>
      <c r="J929" t="s">
        <v>21</v>
      </c>
      <c r="K929" t="str">
        <f>IF(Table1[[#This Row],[Checking_Account]]="NA", "No", "Yes")</f>
        <v>Yes</v>
      </c>
      <c r="L929" s="2">
        <v>10297</v>
      </c>
      <c r="M929" t="s">
        <v>53</v>
      </c>
      <c r="N929">
        <v>48</v>
      </c>
      <c r="O929" t="s">
        <v>33</v>
      </c>
      <c r="P929" t="s">
        <v>42</v>
      </c>
      <c r="Q929" t="s">
        <v>44</v>
      </c>
      <c r="R929" t="s">
        <v>26</v>
      </c>
      <c r="S929" s="2">
        <v>214.52</v>
      </c>
      <c r="T929" s="2">
        <v>2574.25</v>
      </c>
      <c r="U929" t="str">
        <f>IF(AND(Table1[[#This Row],[Credit_Category]]="High (5K-10K)", Table1[[#This Row],[Duration_Group]]="Long-term (&gt;24m)", Table1[[#This Row],[Purpose_Category]]="Low"), "High Risk", "Normal")</f>
        <v>Normal</v>
      </c>
      <c r="V92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14.297000000000001</v>
      </c>
      <c r="W929" t="str">
        <f>IF(Table1[[#This Row],[Risk_Score]]&lt;=4,"Low Risk",IF(Table1[[#This Row],[Risk_Score]]&lt;=8,"Medium Risk",IF(Table1[[#This Row],[Risk_Score]]&lt;=12,"High Risk","Very High Risk")))</f>
        <v>Very High Risk</v>
      </c>
    </row>
    <row r="930" spans="1:23" x14ac:dyDescent="0.2">
      <c r="A930" s="2">
        <v>929</v>
      </c>
      <c r="B930">
        <v>58</v>
      </c>
      <c r="C930" t="s">
        <v>23</v>
      </c>
      <c r="D930" t="s">
        <v>18</v>
      </c>
      <c r="E930">
        <v>2</v>
      </c>
      <c r="F930" t="s">
        <v>27</v>
      </c>
      <c r="G930" t="s">
        <v>19</v>
      </c>
      <c r="H930" t="s">
        <v>20</v>
      </c>
      <c r="I930" t="str">
        <f>IF(Table1[[#This Row],[Saving_Account]]="NA", "No", "Yes")</f>
        <v>No</v>
      </c>
      <c r="J930" t="s">
        <v>20</v>
      </c>
      <c r="K930" t="str">
        <f>IF(Table1[[#This Row],[Checking_Account]]="NA", "No", "Yes")</f>
        <v>No</v>
      </c>
      <c r="L930" s="2">
        <v>1867</v>
      </c>
      <c r="M930" t="s">
        <v>24</v>
      </c>
      <c r="N930">
        <v>30</v>
      </c>
      <c r="O930" t="s">
        <v>33</v>
      </c>
      <c r="P930" t="s">
        <v>22</v>
      </c>
      <c r="Q930" t="s">
        <v>28</v>
      </c>
      <c r="R930" t="s">
        <v>20</v>
      </c>
      <c r="S930" s="2">
        <v>62.23</v>
      </c>
      <c r="T930" s="2">
        <v>746.8</v>
      </c>
      <c r="U930" t="str">
        <f>IF(AND(Table1[[#This Row],[Credit_Category]]="High (5K-10K)", Table1[[#This Row],[Duration_Group]]="Long-term (&gt;24m)", Table1[[#This Row],[Purpose_Category]]="Low"), "High Risk", "Normal")</f>
        <v>Normal</v>
      </c>
      <c r="V93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6.867</v>
      </c>
      <c r="W930" t="str">
        <f>IF(Table1[[#This Row],[Risk_Score]]&lt;=4,"Low Risk",IF(Table1[[#This Row],[Risk_Score]]&lt;=8,"Medium Risk",IF(Table1[[#This Row],[Risk_Score]]&lt;=12,"High Risk","Very High Risk")))</f>
        <v>Medium Risk</v>
      </c>
    </row>
    <row r="931" spans="1:23" x14ac:dyDescent="0.2">
      <c r="A931" s="2">
        <v>930</v>
      </c>
      <c r="B931">
        <v>43</v>
      </c>
      <c r="C931" t="s">
        <v>36</v>
      </c>
      <c r="D931" t="s">
        <v>18</v>
      </c>
      <c r="E931">
        <v>1</v>
      </c>
      <c r="F931" t="s">
        <v>38</v>
      </c>
      <c r="G931" t="s">
        <v>19</v>
      </c>
      <c r="H931" t="s">
        <v>21</v>
      </c>
      <c r="I931" t="str">
        <f>IF(Table1[[#This Row],[Saving_Account]]="NA", "No", "Yes")</f>
        <v>Yes</v>
      </c>
      <c r="J931" t="s">
        <v>21</v>
      </c>
      <c r="K931" t="str">
        <f>IF(Table1[[#This Row],[Checking_Account]]="NA", "No", "Yes")</f>
        <v>Yes</v>
      </c>
      <c r="L931" s="2">
        <v>1344</v>
      </c>
      <c r="M931" t="s">
        <v>24</v>
      </c>
      <c r="N931">
        <v>12</v>
      </c>
      <c r="O931" t="s">
        <v>25</v>
      </c>
      <c r="P931" t="s">
        <v>42</v>
      </c>
      <c r="Q931" t="s">
        <v>44</v>
      </c>
      <c r="R931" t="s">
        <v>26</v>
      </c>
      <c r="S931" s="2">
        <v>112</v>
      </c>
      <c r="T931" s="2">
        <v>1344</v>
      </c>
      <c r="U931" t="str">
        <f>IF(AND(Table1[[#This Row],[Credit_Category]]="High (5K-10K)", Table1[[#This Row],[Duration_Group]]="Long-term (&gt;24m)", Table1[[#This Row],[Purpose_Category]]="Low"), "High Risk", "Normal")</f>
        <v>Normal</v>
      </c>
      <c r="V93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3.3440000000000003</v>
      </c>
      <c r="W931" t="str">
        <f>IF(Table1[[#This Row],[Risk_Score]]&lt;=4,"Low Risk",IF(Table1[[#This Row],[Risk_Score]]&lt;=8,"Medium Risk",IF(Table1[[#This Row],[Risk_Score]]&lt;=12,"High Risk","Very High Risk")))</f>
        <v>Low Risk</v>
      </c>
    </row>
    <row r="932" spans="1:23" x14ac:dyDescent="0.2">
      <c r="A932" s="2">
        <v>931</v>
      </c>
      <c r="B932">
        <v>24</v>
      </c>
      <c r="C932" t="s">
        <v>31</v>
      </c>
      <c r="D932" t="s">
        <v>18</v>
      </c>
      <c r="E932">
        <v>1</v>
      </c>
      <c r="F932" t="s">
        <v>38</v>
      </c>
      <c r="G932" t="s">
        <v>19</v>
      </c>
      <c r="H932" t="s">
        <v>21</v>
      </c>
      <c r="I932" t="str">
        <f>IF(Table1[[#This Row],[Saving_Account]]="NA", "No", "Yes")</f>
        <v>Yes</v>
      </c>
      <c r="J932" t="s">
        <v>21</v>
      </c>
      <c r="K932" t="str">
        <f>IF(Table1[[#This Row],[Checking_Account]]="NA", "No", "Yes")</f>
        <v>Yes</v>
      </c>
      <c r="L932" s="2">
        <v>1747</v>
      </c>
      <c r="M932" t="s">
        <v>24</v>
      </c>
      <c r="N932">
        <v>24</v>
      </c>
      <c r="O932" t="s">
        <v>43</v>
      </c>
      <c r="P932" t="s">
        <v>41</v>
      </c>
      <c r="Q932" t="s">
        <v>28</v>
      </c>
      <c r="R932" t="s">
        <v>26</v>
      </c>
      <c r="S932" s="2">
        <v>72.790000000000006</v>
      </c>
      <c r="T932" s="2">
        <v>873.5</v>
      </c>
      <c r="U932" t="str">
        <f>IF(AND(Table1[[#This Row],[Credit_Category]]="High (5K-10K)", Table1[[#This Row],[Duration_Group]]="Long-term (&gt;24m)", Table1[[#This Row],[Purpose_Category]]="Low"), "High Risk", "Normal")</f>
        <v>Normal</v>
      </c>
      <c r="V93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5.2469999999999999</v>
      </c>
      <c r="W932" t="str">
        <f>IF(Table1[[#This Row],[Risk_Score]]&lt;=4,"Low Risk",IF(Table1[[#This Row],[Risk_Score]]&lt;=8,"Medium Risk",IF(Table1[[#This Row],[Risk_Score]]&lt;=12,"High Risk","Very High Risk")))</f>
        <v>Medium Risk</v>
      </c>
    </row>
    <row r="933" spans="1:23" x14ac:dyDescent="0.2">
      <c r="A933" s="2">
        <v>932</v>
      </c>
      <c r="B933">
        <v>22</v>
      </c>
      <c r="C933" t="s">
        <v>31</v>
      </c>
      <c r="D933" t="s">
        <v>29</v>
      </c>
      <c r="E933">
        <v>2</v>
      </c>
      <c r="F933" t="s">
        <v>27</v>
      </c>
      <c r="G933" t="s">
        <v>19</v>
      </c>
      <c r="H933" t="s">
        <v>21</v>
      </c>
      <c r="I933" t="str">
        <f>IF(Table1[[#This Row],[Saving_Account]]="NA", "No", "Yes")</f>
        <v>Yes</v>
      </c>
      <c r="J933" t="s">
        <v>30</v>
      </c>
      <c r="K933" t="str">
        <f>IF(Table1[[#This Row],[Checking_Account]]="NA", "No", "Yes")</f>
        <v>Yes</v>
      </c>
      <c r="L933" s="2">
        <v>1670</v>
      </c>
      <c r="M933" t="s">
        <v>24</v>
      </c>
      <c r="N933">
        <v>9</v>
      </c>
      <c r="O933" t="s">
        <v>25</v>
      </c>
      <c r="P933" t="s">
        <v>22</v>
      </c>
      <c r="Q933" t="s">
        <v>28</v>
      </c>
      <c r="R933" t="s">
        <v>34</v>
      </c>
      <c r="S933" s="2">
        <v>185.56</v>
      </c>
      <c r="T933" s="2">
        <v>2226.67</v>
      </c>
      <c r="U933" t="str">
        <f>IF(AND(Table1[[#This Row],[Credit_Category]]="High (5K-10K)", Table1[[#This Row],[Duration_Group]]="Long-term (&gt;24m)", Table1[[#This Row],[Purpose_Category]]="Low"), "High Risk", "Normal")</f>
        <v>Normal</v>
      </c>
      <c r="V93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4.67</v>
      </c>
      <c r="W933" t="str">
        <f>IF(Table1[[#This Row],[Risk_Score]]&lt;=4,"Low Risk",IF(Table1[[#This Row],[Risk_Score]]&lt;=8,"Medium Risk",IF(Table1[[#This Row],[Risk_Score]]&lt;=12,"High Risk","Very High Risk")))</f>
        <v>Medium Risk</v>
      </c>
    </row>
    <row r="934" spans="1:23" x14ac:dyDescent="0.2">
      <c r="A934" s="2">
        <v>933</v>
      </c>
      <c r="B934">
        <v>30</v>
      </c>
      <c r="C934" t="s">
        <v>45</v>
      </c>
      <c r="D934" t="s">
        <v>18</v>
      </c>
      <c r="E934">
        <v>2</v>
      </c>
      <c r="F934" t="s">
        <v>27</v>
      </c>
      <c r="G934" t="s">
        <v>19</v>
      </c>
      <c r="H934" t="s">
        <v>21</v>
      </c>
      <c r="I934" t="str">
        <f>IF(Table1[[#This Row],[Saving_Account]]="NA", "No", "Yes")</f>
        <v>Yes</v>
      </c>
      <c r="J934" t="s">
        <v>20</v>
      </c>
      <c r="K934" t="str">
        <f>IF(Table1[[#This Row],[Checking_Account]]="NA", "No", "Yes")</f>
        <v>No</v>
      </c>
      <c r="L934" s="2">
        <v>1224</v>
      </c>
      <c r="M934" t="s">
        <v>24</v>
      </c>
      <c r="N934">
        <v>9</v>
      </c>
      <c r="O934" t="s">
        <v>25</v>
      </c>
      <c r="P934" t="s">
        <v>42</v>
      </c>
      <c r="Q934" t="s">
        <v>44</v>
      </c>
      <c r="R934" t="s">
        <v>26</v>
      </c>
      <c r="S934" s="2">
        <v>136</v>
      </c>
      <c r="T934" s="2">
        <v>1632</v>
      </c>
      <c r="U934" t="str">
        <f>IF(AND(Table1[[#This Row],[Credit_Category]]="High (5K-10K)", Table1[[#This Row],[Duration_Group]]="Long-term (&gt;24m)", Table1[[#This Row],[Purpose_Category]]="Low"), "High Risk", "Normal")</f>
        <v>Normal</v>
      </c>
      <c r="V93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3.7240000000000002</v>
      </c>
      <c r="W934" t="str">
        <f>IF(Table1[[#This Row],[Risk_Score]]&lt;=4,"Low Risk",IF(Table1[[#This Row],[Risk_Score]]&lt;=8,"Medium Risk",IF(Table1[[#This Row],[Risk_Score]]&lt;=12,"High Risk","Very High Risk")))</f>
        <v>Low Risk</v>
      </c>
    </row>
    <row r="935" spans="1:23" x14ac:dyDescent="0.2">
      <c r="A935" s="2">
        <v>934</v>
      </c>
      <c r="B935">
        <v>42</v>
      </c>
      <c r="C935" t="s">
        <v>36</v>
      </c>
      <c r="D935" t="s">
        <v>18</v>
      </c>
      <c r="E935">
        <v>2</v>
      </c>
      <c r="F935" t="s">
        <v>27</v>
      </c>
      <c r="G935" t="s">
        <v>19</v>
      </c>
      <c r="H935" t="s">
        <v>46</v>
      </c>
      <c r="I935" t="str">
        <f>IF(Table1[[#This Row],[Saving_Account]]="NA", "No", "Yes")</f>
        <v>Yes</v>
      </c>
      <c r="J935" t="s">
        <v>20</v>
      </c>
      <c r="K935" t="str">
        <f>IF(Table1[[#This Row],[Checking_Account]]="NA", "No", "Yes")</f>
        <v>No</v>
      </c>
      <c r="L935" s="2">
        <v>522</v>
      </c>
      <c r="M935" t="s">
        <v>24</v>
      </c>
      <c r="N935">
        <v>12</v>
      </c>
      <c r="O935" t="s">
        <v>25</v>
      </c>
      <c r="P935" t="s">
        <v>22</v>
      </c>
      <c r="Q935" t="s">
        <v>28</v>
      </c>
      <c r="R935" t="s">
        <v>47</v>
      </c>
      <c r="S935" s="2">
        <v>43.5</v>
      </c>
      <c r="T935" s="2">
        <v>522</v>
      </c>
      <c r="U935" t="str">
        <f>IF(AND(Table1[[#This Row],[Credit_Category]]="High (5K-10K)", Table1[[#This Row],[Duration_Group]]="Long-term (&gt;24m)", Table1[[#This Row],[Purpose_Category]]="Low"), "High Risk", "Normal")</f>
        <v>Normal</v>
      </c>
      <c r="V93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1.022</v>
      </c>
      <c r="W935" t="str">
        <f>IF(Table1[[#This Row],[Risk_Score]]&lt;=4,"Low Risk",IF(Table1[[#This Row],[Risk_Score]]&lt;=8,"Medium Risk",IF(Table1[[#This Row],[Risk_Score]]&lt;=12,"High Risk","Very High Risk")))</f>
        <v>Low Risk</v>
      </c>
    </row>
    <row r="936" spans="1:23" x14ac:dyDescent="0.2">
      <c r="A936" s="2">
        <v>935</v>
      </c>
      <c r="B936">
        <v>23</v>
      </c>
      <c r="C936" t="s">
        <v>31</v>
      </c>
      <c r="D936" t="s">
        <v>29</v>
      </c>
      <c r="E936">
        <v>2</v>
      </c>
      <c r="F936" t="s">
        <v>27</v>
      </c>
      <c r="G936" t="s">
        <v>19</v>
      </c>
      <c r="H936" t="s">
        <v>21</v>
      </c>
      <c r="I936" t="str">
        <f>IF(Table1[[#This Row],[Saving_Account]]="NA", "No", "Yes")</f>
        <v>Yes</v>
      </c>
      <c r="J936" t="s">
        <v>21</v>
      </c>
      <c r="K936" t="str">
        <f>IF(Table1[[#This Row],[Checking_Account]]="NA", "No", "Yes")</f>
        <v>Yes</v>
      </c>
      <c r="L936" s="2">
        <v>1498</v>
      </c>
      <c r="M936" t="s">
        <v>24</v>
      </c>
      <c r="N936">
        <v>12</v>
      </c>
      <c r="O936" t="s">
        <v>25</v>
      </c>
      <c r="P936" t="s">
        <v>22</v>
      </c>
      <c r="Q936" t="s">
        <v>28</v>
      </c>
      <c r="R936" t="s">
        <v>26</v>
      </c>
      <c r="S936" s="2">
        <v>124.83</v>
      </c>
      <c r="T936" s="2">
        <v>1498</v>
      </c>
      <c r="U936" t="str">
        <f>IF(AND(Table1[[#This Row],[Credit_Category]]="High (5K-10K)", Table1[[#This Row],[Duration_Group]]="Long-term (&gt;24m)", Table1[[#This Row],[Purpose_Category]]="Low"), "High Risk", "Normal")</f>
        <v>Normal</v>
      </c>
      <c r="V93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5.4980000000000002</v>
      </c>
      <c r="W936" t="str">
        <f>IF(Table1[[#This Row],[Risk_Score]]&lt;=4,"Low Risk",IF(Table1[[#This Row],[Risk_Score]]&lt;=8,"Medium Risk",IF(Table1[[#This Row],[Risk_Score]]&lt;=12,"High Risk","Very High Risk")))</f>
        <v>Medium Risk</v>
      </c>
    </row>
    <row r="937" spans="1:23" x14ac:dyDescent="0.2">
      <c r="A937" s="2">
        <v>936</v>
      </c>
      <c r="B937">
        <v>30</v>
      </c>
      <c r="C937" t="s">
        <v>45</v>
      </c>
      <c r="D937" t="s">
        <v>18</v>
      </c>
      <c r="E937">
        <v>3</v>
      </c>
      <c r="F937" t="s">
        <v>49</v>
      </c>
      <c r="G937" t="s">
        <v>19</v>
      </c>
      <c r="H937" t="s">
        <v>30</v>
      </c>
      <c r="I937" t="str">
        <f>IF(Table1[[#This Row],[Saving_Account]]="NA", "No", "Yes")</f>
        <v>Yes</v>
      </c>
      <c r="J937" t="s">
        <v>30</v>
      </c>
      <c r="K937" t="str">
        <f>IF(Table1[[#This Row],[Checking_Account]]="NA", "No", "Yes")</f>
        <v>Yes</v>
      </c>
      <c r="L937" s="2">
        <v>1919</v>
      </c>
      <c r="M937" t="s">
        <v>24</v>
      </c>
      <c r="N937">
        <v>30</v>
      </c>
      <c r="O937" t="s">
        <v>33</v>
      </c>
      <c r="P937" t="s">
        <v>22</v>
      </c>
      <c r="Q937" t="s">
        <v>28</v>
      </c>
      <c r="R937" t="s">
        <v>34</v>
      </c>
      <c r="S937" s="2">
        <v>63.97</v>
      </c>
      <c r="T937" s="2">
        <v>767.6</v>
      </c>
      <c r="U937" t="str">
        <f>IF(AND(Table1[[#This Row],[Credit_Category]]="High (5K-10K)", Table1[[#This Row],[Duration_Group]]="Long-term (&gt;24m)", Table1[[#This Row],[Purpose_Category]]="Low"), "High Risk", "Normal")</f>
        <v>Normal</v>
      </c>
      <c r="V93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4.4190000000000005</v>
      </c>
      <c r="W937" t="str">
        <f>IF(Table1[[#This Row],[Risk_Score]]&lt;=4,"Low Risk",IF(Table1[[#This Row],[Risk_Score]]&lt;=8,"Medium Risk",IF(Table1[[#This Row],[Risk_Score]]&lt;=12,"High Risk","Very High Risk")))</f>
        <v>Medium Risk</v>
      </c>
    </row>
    <row r="938" spans="1:23" x14ac:dyDescent="0.2">
      <c r="A938" s="2">
        <v>937</v>
      </c>
      <c r="B938">
        <v>28</v>
      </c>
      <c r="C938" t="s">
        <v>45</v>
      </c>
      <c r="D938" t="s">
        <v>29</v>
      </c>
      <c r="E938">
        <v>1</v>
      </c>
      <c r="F938" t="s">
        <v>38</v>
      </c>
      <c r="G938" t="s">
        <v>19</v>
      </c>
      <c r="H938" t="s">
        <v>21</v>
      </c>
      <c r="I938" t="str">
        <f>IF(Table1[[#This Row],[Saving_Account]]="NA", "No", "Yes")</f>
        <v>Yes</v>
      </c>
      <c r="J938" t="s">
        <v>50</v>
      </c>
      <c r="K938" t="str">
        <f>IF(Table1[[#This Row],[Checking_Account]]="NA", "No", "Yes")</f>
        <v>Yes</v>
      </c>
      <c r="L938" s="2">
        <v>745</v>
      </c>
      <c r="M938" t="s">
        <v>24</v>
      </c>
      <c r="N938">
        <v>9</v>
      </c>
      <c r="O938" t="s">
        <v>25</v>
      </c>
      <c r="P938" t="s">
        <v>22</v>
      </c>
      <c r="Q938" t="s">
        <v>28</v>
      </c>
      <c r="R938" t="s">
        <v>47</v>
      </c>
      <c r="S938" s="2">
        <v>82.78</v>
      </c>
      <c r="T938" s="2">
        <v>993.33</v>
      </c>
      <c r="U938" t="str">
        <f>IF(AND(Table1[[#This Row],[Credit_Category]]="High (5K-10K)", Table1[[#This Row],[Duration_Group]]="Long-term (&gt;24m)", Table1[[#This Row],[Purpose_Category]]="Low"), "High Risk", "Normal")</f>
        <v>Normal</v>
      </c>
      <c r="V93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0.745</v>
      </c>
      <c r="W938" t="str">
        <f>IF(Table1[[#This Row],[Risk_Score]]&lt;=4,"Low Risk",IF(Table1[[#This Row],[Risk_Score]]&lt;=8,"Medium Risk",IF(Table1[[#This Row],[Risk_Score]]&lt;=12,"High Risk","Very High Risk")))</f>
        <v>Low Risk</v>
      </c>
    </row>
    <row r="939" spans="1:23" x14ac:dyDescent="0.2">
      <c r="A939" s="2">
        <v>938</v>
      </c>
      <c r="B939">
        <v>30</v>
      </c>
      <c r="C939" t="s">
        <v>45</v>
      </c>
      <c r="D939" t="s">
        <v>18</v>
      </c>
      <c r="E939">
        <v>3</v>
      </c>
      <c r="F939" t="s">
        <v>49</v>
      </c>
      <c r="G939" t="s">
        <v>48</v>
      </c>
      <c r="H939" t="s">
        <v>21</v>
      </c>
      <c r="I939" t="str">
        <f>IF(Table1[[#This Row],[Saving_Account]]="NA", "No", "Yes")</f>
        <v>Yes</v>
      </c>
      <c r="J939" t="s">
        <v>30</v>
      </c>
      <c r="K939" t="str">
        <f>IF(Table1[[#This Row],[Checking_Account]]="NA", "No", "Yes")</f>
        <v>Yes</v>
      </c>
      <c r="L939" s="2">
        <v>2063</v>
      </c>
      <c r="M939" t="s">
        <v>37</v>
      </c>
      <c r="N939">
        <v>6</v>
      </c>
      <c r="O939" t="s">
        <v>25</v>
      </c>
      <c r="P939" t="s">
        <v>22</v>
      </c>
      <c r="Q939" t="s">
        <v>28</v>
      </c>
      <c r="R939" t="s">
        <v>34</v>
      </c>
      <c r="S939" s="2">
        <v>343.83</v>
      </c>
      <c r="T939" s="2">
        <v>4126</v>
      </c>
      <c r="U939" t="str">
        <f>IF(AND(Table1[[#This Row],[Credit_Category]]="High (5K-10K)", Table1[[#This Row],[Duration_Group]]="Long-term (&gt;24m)", Table1[[#This Row],[Purpose_Category]]="Low"), "High Risk", "Normal")</f>
        <v>Normal</v>
      </c>
      <c r="V93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3.0630000000000002</v>
      </c>
      <c r="W939" t="str">
        <f>IF(Table1[[#This Row],[Risk_Score]]&lt;=4,"Low Risk",IF(Table1[[#This Row],[Risk_Score]]&lt;=8,"Medium Risk",IF(Table1[[#This Row],[Risk_Score]]&lt;=12,"High Risk","Very High Risk")))</f>
        <v>Low Risk</v>
      </c>
    </row>
    <row r="940" spans="1:23" x14ac:dyDescent="0.2">
      <c r="A940" s="2">
        <v>939</v>
      </c>
      <c r="B940">
        <v>42</v>
      </c>
      <c r="C940" t="s">
        <v>36</v>
      </c>
      <c r="D940" t="s">
        <v>18</v>
      </c>
      <c r="E940">
        <v>2</v>
      </c>
      <c r="F940" t="s">
        <v>27</v>
      </c>
      <c r="G940" t="s">
        <v>40</v>
      </c>
      <c r="H940" t="s">
        <v>21</v>
      </c>
      <c r="I940" t="str">
        <f>IF(Table1[[#This Row],[Saving_Account]]="NA", "No", "Yes")</f>
        <v>Yes</v>
      </c>
      <c r="J940" t="s">
        <v>30</v>
      </c>
      <c r="K940" t="str">
        <f>IF(Table1[[#This Row],[Checking_Account]]="NA", "No", "Yes")</f>
        <v>Yes</v>
      </c>
      <c r="L940" s="2">
        <v>6288</v>
      </c>
      <c r="M940" t="s">
        <v>32</v>
      </c>
      <c r="N940">
        <v>60</v>
      </c>
      <c r="O940" t="s">
        <v>33</v>
      </c>
      <c r="P940" t="s">
        <v>35</v>
      </c>
      <c r="Q940" t="s">
        <v>39</v>
      </c>
      <c r="R940" t="s">
        <v>34</v>
      </c>
      <c r="S940" s="2">
        <v>104.8</v>
      </c>
      <c r="T940" s="2">
        <v>1257.5999999999999</v>
      </c>
      <c r="U940" t="str">
        <f>IF(AND(Table1[[#This Row],[Credit_Category]]="High (5K-10K)", Table1[[#This Row],[Duration_Group]]="Long-term (&gt;24m)", Table1[[#This Row],[Purpose_Category]]="Low"), "High Risk", "Normal")</f>
        <v>Normal</v>
      </c>
      <c r="V94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9.7880000000000003</v>
      </c>
      <c r="W940" t="str">
        <f>IF(Table1[[#This Row],[Risk_Score]]&lt;=4,"Low Risk",IF(Table1[[#This Row],[Risk_Score]]&lt;=8,"Medium Risk",IF(Table1[[#This Row],[Risk_Score]]&lt;=12,"High Risk","Very High Risk")))</f>
        <v>High Risk</v>
      </c>
    </row>
    <row r="941" spans="1:23" x14ac:dyDescent="0.2">
      <c r="A941" s="2">
        <v>940</v>
      </c>
      <c r="B941">
        <v>46</v>
      </c>
      <c r="C941" t="s">
        <v>36</v>
      </c>
      <c r="D941" t="s">
        <v>18</v>
      </c>
      <c r="E941">
        <v>3</v>
      </c>
      <c r="F941" t="s">
        <v>49</v>
      </c>
      <c r="G941" t="s">
        <v>19</v>
      </c>
      <c r="H941" t="s">
        <v>20</v>
      </c>
      <c r="I941" t="str">
        <f>IF(Table1[[#This Row],[Saving_Account]]="NA", "No", "Yes")</f>
        <v>No</v>
      </c>
      <c r="J941" t="s">
        <v>20</v>
      </c>
      <c r="K941" t="str">
        <f>IF(Table1[[#This Row],[Checking_Account]]="NA", "No", "Yes")</f>
        <v>No</v>
      </c>
      <c r="L941" s="2">
        <v>6842</v>
      </c>
      <c r="M941" t="s">
        <v>32</v>
      </c>
      <c r="N941">
        <v>24</v>
      </c>
      <c r="O941" t="s">
        <v>43</v>
      </c>
      <c r="P941" t="s">
        <v>42</v>
      </c>
      <c r="Q941" t="s">
        <v>44</v>
      </c>
      <c r="R941" t="s">
        <v>20</v>
      </c>
      <c r="S941" s="2">
        <v>285.08</v>
      </c>
      <c r="T941" s="2">
        <v>3421</v>
      </c>
      <c r="U941" t="str">
        <f>IF(AND(Table1[[#This Row],[Credit_Category]]="High (5K-10K)", Table1[[#This Row],[Duration_Group]]="Long-term (&gt;24m)", Table1[[#This Row],[Purpose_Category]]="Low"), "High Risk", "Normal")</f>
        <v>Normal</v>
      </c>
      <c r="V94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9.8419999999999987</v>
      </c>
      <c r="W941" t="str">
        <f>IF(Table1[[#This Row],[Risk_Score]]&lt;=4,"Low Risk",IF(Table1[[#This Row],[Risk_Score]]&lt;=8,"Medium Risk",IF(Table1[[#This Row],[Risk_Score]]&lt;=12,"High Risk","Very High Risk")))</f>
        <v>High Risk</v>
      </c>
    </row>
    <row r="942" spans="1:23" x14ac:dyDescent="0.2">
      <c r="A942" s="2">
        <v>941</v>
      </c>
      <c r="B942">
        <v>45</v>
      </c>
      <c r="C942" t="s">
        <v>36</v>
      </c>
      <c r="D942" t="s">
        <v>18</v>
      </c>
      <c r="E942">
        <v>3</v>
      </c>
      <c r="F942" t="s">
        <v>49</v>
      </c>
      <c r="G942" t="s">
        <v>19</v>
      </c>
      <c r="H942" t="s">
        <v>20</v>
      </c>
      <c r="I942" t="str">
        <f>IF(Table1[[#This Row],[Saving_Account]]="NA", "No", "Yes")</f>
        <v>No</v>
      </c>
      <c r="J942" t="s">
        <v>20</v>
      </c>
      <c r="K942" t="str">
        <f>IF(Table1[[#This Row],[Checking_Account]]="NA", "No", "Yes")</f>
        <v>No</v>
      </c>
      <c r="L942" s="2">
        <v>3527</v>
      </c>
      <c r="M942" t="s">
        <v>37</v>
      </c>
      <c r="N942">
        <v>12</v>
      </c>
      <c r="O942" t="s">
        <v>25</v>
      </c>
      <c r="P942" t="s">
        <v>42</v>
      </c>
      <c r="Q942" t="s">
        <v>44</v>
      </c>
      <c r="R942" t="s">
        <v>20</v>
      </c>
      <c r="S942" s="2">
        <v>293.92</v>
      </c>
      <c r="T942" s="2">
        <v>3527</v>
      </c>
      <c r="U942" t="str">
        <f>IF(AND(Table1[[#This Row],[Credit_Category]]="High (5K-10K)", Table1[[#This Row],[Duration_Group]]="Long-term (&gt;24m)", Table1[[#This Row],[Purpose_Category]]="Low"), "High Risk", "Normal")</f>
        <v>Normal</v>
      </c>
      <c r="V94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6.5270000000000001</v>
      </c>
      <c r="W942" t="str">
        <f>IF(Table1[[#This Row],[Risk_Score]]&lt;=4,"Low Risk",IF(Table1[[#This Row],[Risk_Score]]&lt;=8,"Medium Risk",IF(Table1[[#This Row],[Risk_Score]]&lt;=12,"High Risk","Very High Risk")))</f>
        <v>Medium Risk</v>
      </c>
    </row>
    <row r="943" spans="1:23" x14ac:dyDescent="0.2">
      <c r="A943" s="2">
        <v>942</v>
      </c>
      <c r="B943">
        <v>31</v>
      </c>
      <c r="C943" t="s">
        <v>45</v>
      </c>
      <c r="D943" t="s">
        <v>18</v>
      </c>
      <c r="E943">
        <v>1</v>
      </c>
      <c r="F943" t="s">
        <v>38</v>
      </c>
      <c r="G943" t="s">
        <v>19</v>
      </c>
      <c r="H943" t="s">
        <v>21</v>
      </c>
      <c r="I943" t="str">
        <f>IF(Table1[[#This Row],[Saving_Account]]="NA", "No", "Yes")</f>
        <v>Yes</v>
      </c>
      <c r="J943" t="s">
        <v>20</v>
      </c>
      <c r="K943" t="str">
        <f>IF(Table1[[#This Row],[Checking_Account]]="NA", "No", "Yes")</f>
        <v>No</v>
      </c>
      <c r="L943" s="2">
        <v>1546</v>
      </c>
      <c r="M943" t="s">
        <v>24</v>
      </c>
      <c r="N943">
        <v>10</v>
      </c>
      <c r="O943" t="s">
        <v>25</v>
      </c>
      <c r="P943" t="s">
        <v>42</v>
      </c>
      <c r="Q943" t="s">
        <v>44</v>
      </c>
      <c r="R943" t="s">
        <v>26</v>
      </c>
      <c r="S943" s="2">
        <v>154.6</v>
      </c>
      <c r="T943" s="2">
        <v>1855.2</v>
      </c>
      <c r="U943" t="str">
        <f>IF(AND(Table1[[#This Row],[Credit_Category]]="High (5K-10K)", Table1[[#This Row],[Duration_Group]]="Long-term (&gt;24m)", Table1[[#This Row],[Purpose_Category]]="Low"), "High Risk", "Normal")</f>
        <v>Normal</v>
      </c>
      <c r="V94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3.5460000000000003</v>
      </c>
      <c r="W943" t="str">
        <f>IF(Table1[[#This Row],[Risk_Score]]&lt;=4,"Low Risk",IF(Table1[[#This Row],[Risk_Score]]&lt;=8,"Medium Risk",IF(Table1[[#This Row],[Risk_Score]]&lt;=12,"High Risk","Very High Risk")))</f>
        <v>Low Risk</v>
      </c>
    </row>
    <row r="944" spans="1:23" x14ac:dyDescent="0.2">
      <c r="A944" s="2">
        <v>943</v>
      </c>
      <c r="B944">
        <v>31</v>
      </c>
      <c r="C944" t="s">
        <v>45</v>
      </c>
      <c r="D944" t="s">
        <v>18</v>
      </c>
      <c r="E944">
        <v>2</v>
      </c>
      <c r="F944" t="s">
        <v>27</v>
      </c>
      <c r="G944" t="s">
        <v>19</v>
      </c>
      <c r="H944" t="s">
        <v>20</v>
      </c>
      <c r="I944" t="str">
        <f>IF(Table1[[#This Row],[Saving_Account]]="NA", "No", "Yes")</f>
        <v>No</v>
      </c>
      <c r="J944" t="s">
        <v>20</v>
      </c>
      <c r="K944" t="str">
        <f>IF(Table1[[#This Row],[Checking_Account]]="NA", "No", "Yes")</f>
        <v>No</v>
      </c>
      <c r="L944" s="2">
        <v>929</v>
      </c>
      <c r="M944" t="s">
        <v>24</v>
      </c>
      <c r="N944">
        <v>24</v>
      </c>
      <c r="O944" t="s">
        <v>43</v>
      </c>
      <c r="P944" t="s">
        <v>41</v>
      </c>
      <c r="Q944" t="s">
        <v>28</v>
      </c>
      <c r="R944" t="s">
        <v>20</v>
      </c>
      <c r="S944" s="2">
        <v>38.71</v>
      </c>
      <c r="T944" s="2">
        <v>464.5</v>
      </c>
      <c r="U944" t="str">
        <f>IF(AND(Table1[[#This Row],[Credit_Category]]="High (5K-10K)", Table1[[#This Row],[Duration_Group]]="Long-term (&gt;24m)", Table1[[#This Row],[Purpose_Category]]="Low"), "High Risk", "Normal")</f>
        <v>Normal</v>
      </c>
      <c r="V94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4.4290000000000003</v>
      </c>
      <c r="W944" t="str">
        <f>IF(Table1[[#This Row],[Risk_Score]]&lt;=4,"Low Risk",IF(Table1[[#This Row],[Risk_Score]]&lt;=8,"Medium Risk",IF(Table1[[#This Row],[Risk_Score]]&lt;=12,"High Risk","Very High Risk")))</f>
        <v>Medium Risk</v>
      </c>
    </row>
    <row r="945" spans="1:23" x14ac:dyDescent="0.2">
      <c r="A945" s="2">
        <v>944</v>
      </c>
      <c r="B945">
        <v>42</v>
      </c>
      <c r="C945" t="s">
        <v>36</v>
      </c>
      <c r="D945" t="s">
        <v>18</v>
      </c>
      <c r="E945">
        <v>1</v>
      </c>
      <c r="F945" t="s">
        <v>38</v>
      </c>
      <c r="G945" t="s">
        <v>19</v>
      </c>
      <c r="H945" t="s">
        <v>21</v>
      </c>
      <c r="I945" t="str">
        <f>IF(Table1[[#This Row],[Saving_Account]]="NA", "No", "Yes")</f>
        <v>Yes</v>
      </c>
      <c r="J945" t="s">
        <v>20</v>
      </c>
      <c r="K945" t="str">
        <f>IF(Table1[[#This Row],[Checking_Account]]="NA", "No", "Yes")</f>
        <v>No</v>
      </c>
      <c r="L945" s="2">
        <v>1455</v>
      </c>
      <c r="M945" t="s">
        <v>24</v>
      </c>
      <c r="N945">
        <v>4</v>
      </c>
      <c r="O945" t="s">
        <v>25</v>
      </c>
      <c r="P945" t="s">
        <v>42</v>
      </c>
      <c r="Q945" t="s">
        <v>44</v>
      </c>
      <c r="R945" t="s">
        <v>26</v>
      </c>
      <c r="S945" s="2">
        <v>363.75</v>
      </c>
      <c r="T945" s="2">
        <v>4365</v>
      </c>
      <c r="U945" t="str">
        <f>IF(AND(Table1[[#This Row],[Credit_Category]]="High (5K-10K)", Table1[[#This Row],[Duration_Group]]="Long-term (&gt;24m)", Table1[[#This Row],[Purpose_Category]]="Low"), "High Risk", "Normal")</f>
        <v>Normal</v>
      </c>
      <c r="V94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3.4550000000000001</v>
      </c>
      <c r="W945" t="str">
        <f>IF(Table1[[#This Row],[Risk_Score]]&lt;=4,"Low Risk",IF(Table1[[#This Row],[Risk_Score]]&lt;=8,"Medium Risk",IF(Table1[[#This Row],[Risk_Score]]&lt;=12,"High Risk","Very High Risk")))</f>
        <v>Low Risk</v>
      </c>
    </row>
    <row r="946" spans="1:23" x14ac:dyDescent="0.2">
      <c r="A946" s="2">
        <v>945</v>
      </c>
      <c r="B946">
        <v>46</v>
      </c>
      <c r="C946" t="s">
        <v>36</v>
      </c>
      <c r="D946" t="s">
        <v>29</v>
      </c>
      <c r="E946">
        <v>2</v>
      </c>
      <c r="F946" t="s">
        <v>27</v>
      </c>
      <c r="G946" t="s">
        <v>48</v>
      </c>
      <c r="H946" t="s">
        <v>21</v>
      </c>
      <c r="I946" t="str">
        <f>IF(Table1[[#This Row],[Saving_Account]]="NA", "No", "Yes")</f>
        <v>Yes</v>
      </c>
      <c r="J946" t="s">
        <v>21</v>
      </c>
      <c r="K946" t="str">
        <f>IF(Table1[[#This Row],[Checking_Account]]="NA", "No", "Yes")</f>
        <v>Yes</v>
      </c>
      <c r="L946" s="2">
        <v>1845</v>
      </c>
      <c r="M946" t="s">
        <v>24</v>
      </c>
      <c r="N946">
        <v>15</v>
      </c>
      <c r="O946" t="s">
        <v>43</v>
      </c>
      <c r="P946" t="s">
        <v>41</v>
      </c>
      <c r="Q946" t="s">
        <v>28</v>
      </c>
      <c r="R946" t="s">
        <v>26</v>
      </c>
      <c r="S946" s="2">
        <v>123</v>
      </c>
      <c r="T946" s="2">
        <v>1476</v>
      </c>
      <c r="U946" t="str">
        <f>IF(AND(Table1[[#This Row],[Credit_Category]]="High (5K-10K)", Table1[[#This Row],[Duration_Group]]="Long-term (&gt;24m)", Table1[[#This Row],[Purpose_Category]]="Low"), "High Risk", "Normal")</f>
        <v>Normal</v>
      </c>
      <c r="V94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4.3449999999999998</v>
      </c>
      <c r="W946" t="str">
        <f>IF(Table1[[#This Row],[Risk_Score]]&lt;=4,"Low Risk",IF(Table1[[#This Row],[Risk_Score]]&lt;=8,"Medium Risk",IF(Table1[[#This Row],[Risk_Score]]&lt;=12,"High Risk","Very High Risk")))</f>
        <v>Medium Risk</v>
      </c>
    </row>
    <row r="947" spans="1:23" x14ac:dyDescent="0.2">
      <c r="A947" s="2">
        <v>946</v>
      </c>
      <c r="B947">
        <v>30</v>
      </c>
      <c r="C947" t="s">
        <v>45</v>
      </c>
      <c r="D947" t="s">
        <v>29</v>
      </c>
      <c r="E947">
        <v>2</v>
      </c>
      <c r="F947" t="s">
        <v>27</v>
      </c>
      <c r="G947" t="s">
        <v>19</v>
      </c>
      <c r="H947" t="s">
        <v>46</v>
      </c>
      <c r="I947" t="str">
        <f>IF(Table1[[#This Row],[Saving_Account]]="NA", "No", "Yes")</f>
        <v>Yes</v>
      </c>
      <c r="J947" t="s">
        <v>30</v>
      </c>
      <c r="K947" t="str">
        <f>IF(Table1[[#This Row],[Checking_Account]]="NA", "No", "Yes")</f>
        <v>Yes</v>
      </c>
      <c r="L947" s="2">
        <v>8358</v>
      </c>
      <c r="M947" t="s">
        <v>32</v>
      </c>
      <c r="N947">
        <v>48</v>
      </c>
      <c r="O947" t="s">
        <v>33</v>
      </c>
      <c r="P947" t="s">
        <v>42</v>
      </c>
      <c r="Q947" t="s">
        <v>44</v>
      </c>
      <c r="R947" t="s">
        <v>47</v>
      </c>
      <c r="S947" s="2">
        <v>174.13</v>
      </c>
      <c r="T947" s="2">
        <v>2089.5</v>
      </c>
      <c r="U947" t="str">
        <f>IF(AND(Table1[[#This Row],[Credit_Category]]="High (5K-10K)", Table1[[#This Row],[Duration_Group]]="Long-term (&gt;24m)", Table1[[#This Row],[Purpose_Category]]="Low"), "High Risk", "Normal")</f>
        <v>Normal</v>
      </c>
      <c r="V94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10.358000000000001</v>
      </c>
      <c r="W947" t="str">
        <f>IF(Table1[[#This Row],[Risk_Score]]&lt;=4,"Low Risk",IF(Table1[[#This Row],[Risk_Score]]&lt;=8,"Medium Risk",IF(Table1[[#This Row],[Risk_Score]]&lt;=12,"High Risk","Very High Risk")))</f>
        <v>High Risk</v>
      </c>
    </row>
    <row r="948" spans="1:23" x14ac:dyDescent="0.2">
      <c r="A948" s="2">
        <v>947</v>
      </c>
      <c r="B948">
        <v>30</v>
      </c>
      <c r="C948" t="s">
        <v>45</v>
      </c>
      <c r="D948" t="s">
        <v>18</v>
      </c>
      <c r="E948">
        <v>2</v>
      </c>
      <c r="F948" t="s">
        <v>27</v>
      </c>
      <c r="G948" t="s">
        <v>40</v>
      </c>
      <c r="H948" t="s">
        <v>46</v>
      </c>
      <c r="I948" t="str">
        <f>IF(Table1[[#This Row],[Saving_Account]]="NA", "No", "Yes")</f>
        <v>Yes</v>
      </c>
      <c r="J948" t="s">
        <v>21</v>
      </c>
      <c r="K948" t="str">
        <f>IF(Table1[[#This Row],[Checking_Account]]="NA", "No", "Yes")</f>
        <v>Yes</v>
      </c>
      <c r="L948" s="2">
        <v>3349</v>
      </c>
      <c r="M948" t="s">
        <v>37</v>
      </c>
      <c r="N948">
        <v>24</v>
      </c>
      <c r="O948" t="s">
        <v>43</v>
      </c>
      <c r="P948" t="s">
        <v>41</v>
      </c>
      <c r="Q948" t="s">
        <v>28</v>
      </c>
      <c r="R948" t="s">
        <v>47</v>
      </c>
      <c r="S948" s="2">
        <v>139.54</v>
      </c>
      <c r="T948" s="2">
        <v>1674.5</v>
      </c>
      <c r="U948" t="str">
        <f>IF(AND(Table1[[#This Row],[Credit_Category]]="High (5K-10K)", Table1[[#This Row],[Duration_Group]]="Long-term (&gt;24m)", Table1[[#This Row],[Purpose_Category]]="Low"), "High Risk", "Normal")</f>
        <v>Normal</v>
      </c>
      <c r="V94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3.8490000000000002</v>
      </c>
      <c r="W948" t="str">
        <f>IF(Table1[[#This Row],[Risk_Score]]&lt;=4,"Low Risk",IF(Table1[[#This Row],[Risk_Score]]&lt;=8,"Medium Risk",IF(Table1[[#This Row],[Risk_Score]]&lt;=12,"High Risk","Very High Risk")))</f>
        <v>Low Risk</v>
      </c>
    </row>
    <row r="949" spans="1:23" x14ac:dyDescent="0.2">
      <c r="A949" s="2">
        <v>948</v>
      </c>
      <c r="B949">
        <v>38</v>
      </c>
      <c r="C949" t="s">
        <v>36</v>
      </c>
      <c r="D949" t="s">
        <v>18</v>
      </c>
      <c r="E949">
        <v>3</v>
      </c>
      <c r="F949" t="s">
        <v>49</v>
      </c>
      <c r="G949" t="s">
        <v>19</v>
      </c>
      <c r="H949" t="s">
        <v>20</v>
      </c>
      <c r="I949" t="str">
        <f>IF(Table1[[#This Row],[Saving_Account]]="NA", "No", "Yes")</f>
        <v>No</v>
      </c>
      <c r="J949" t="s">
        <v>20</v>
      </c>
      <c r="K949" t="str">
        <f>IF(Table1[[#This Row],[Checking_Account]]="NA", "No", "Yes")</f>
        <v>No</v>
      </c>
      <c r="L949" s="2">
        <v>2859</v>
      </c>
      <c r="M949" t="s">
        <v>37</v>
      </c>
      <c r="N949">
        <v>12</v>
      </c>
      <c r="O949" t="s">
        <v>25</v>
      </c>
      <c r="P949" t="s">
        <v>42</v>
      </c>
      <c r="Q949" t="s">
        <v>44</v>
      </c>
      <c r="R949" t="s">
        <v>20</v>
      </c>
      <c r="S949" s="2">
        <v>238.25</v>
      </c>
      <c r="T949" s="2">
        <v>2859</v>
      </c>
      <c r="U949" t="str">
        <f>IF(AND(Table1[[#This Row],[Credit_Category]]="High (5K-10K)", Table1[[#This Row],[Duration_Group]]="Long-term (&gt;24m)", Table1[[#This Row],[Purpose_Category]]="Low"), "High Risk", "Normal")</f>
        <v>Normal</v>
      </c>
      <c r="V94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5.859</v>
      </c>
      <c r="W949" t="str">
        <f>IF(Table1[[#This Row],[Risk_Score]]&lt;=4,"Low Risk",IF(Table1[[#This Row],[Risk_Score]]&lt;=8,"Medium Risk",IF(Table1[[#This Row],[Risk_Score]]&lt;=12,"High Risk","Very High Risk")))</f>
        <v>Medium Risk</v>
      </c>
    </row>
    <row r="950" spans="1:23" x14ac:dyDescent="0.2">
      <c r="A950" s="2">
        <v>949</v>
      </c>
      <c r="B950">
        <v>43</v>
      </c>
      <c r="C950" t="s">
        <v>36</v>
      </c>
      <c r="D950" t="s">
        <v>18</v>
      </c>
      <c r="E950">
        <v>1</v>
      </c>
      <c r="F950" t="s">
        <v>38</v>
      </c>
      <c r="G950" t="s">
        <v>19</v>
      </c>
      <c r="H950" t="s">
        <v>21</v>
      </c>
      <c r="I950" t="str">
        <f>IF(Table1[[#This Row],[Saving_Account]]="NA", "No", "Yes")</f>
        <v>Yes</v>
      </c>
      <c r="J950" t="s">
        <v>20</v>
      </c>
      <c r="K950" t="str">
        <f>IF(Table1[[#This Row],[Checking_Account]]="NA", "No", "Yes")</f>
        <v>No</v>
      </c>
      <c r="L950" s="2">
        <v>1533</v>
      </c>
      <c r="M950" t="s">
        <v>24</v>
      </c>
      <c r="N950">
        <v>18</v>
      </c>
      <c r="O950" t="s">
        <v>43</v>
      </c>
      <c r="P950" t="s">
        <v>41</v>
      </c>
      <c r="Q950" t="s">
        <v>28</v>
      </c>
      <c r="R950" t="s">
        <v>26</v>
      </c>
      <c r="S950" s="2">
        <v>85.17</v>
      </c>
      <c r="T950" s="2">
        <v>1022</v>
      </c>
      <c r="U950" t="str">
        <f>IF(AND(Table1[[#This Row],[Credit_Category]]="High (5K-10K)", Table1[[#This Row],[Duration_Group]]="Long-term (&gt;24m)", Table1[[#This Row],[Purpose_Category]]="Low"), "High Risk", "Normal")</f>
        <v>Normal</v>
      </c>
      <c r="V95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3.5329999999999999</v>
      </c>
      <c r="W950" t="str">
        <f>IF(Table1[[#This Row],[Risk_Score]]&lt;=4,"Low Risk",IF(Table1[[#This Row],[Risk_Score]]&lt;=8,"Medium Risk",IF(Table1[[#This Row],[Risk_Score]]&lt;=12,"High Risk","Very High Risk")))</f>
        <v>Low Risk</v>
      </c>
    </row>
    <row r="951" spans="1:23" x14ac:dyDescent="0.2">
      <c r="A951" s="2">
        <v>950</v>
      </c>
      <c r="B951">
        <v>31</v>
      </c>
      <c r="C951" t="s">
        <v>45</v>
      </c>
      <c r="D951" t="s">
        <v>18</v>
      </c>
      <c r="E951">
        <v>2</v>
      </c>
      <c r="F951" t="s">
        <v>27</v>
      </c>
      <c r="G951" t="s">
        <v>19</v>
      </c>
      <c r="H951" t="s">
        <v>30</v>
      </c>
      <c r="I951" t="str">
        <f>IF(Table1[[#This Row],[Saving_Account]]="NA", "No", "Yes")</f>
        <v>Yes</v>
      </c>
      <c r="J951" t="s">
        <v>20</v>
      </c>
      <c r="K951" t="str">
        <f>IF(Table1[[#This Row],[Checking_Account]]="NA", "No", "Yes")</f>
        <v>No</v>
      </c>
      <c r="L951" s="2">
        <v>3621</v>
      </c>
      <c r="M951" t="s">
        <v>37</v>
      </c>
      <c r="N951">
        <v>24</v>
      </c>
      <c r="O951" t="s">
        <v>43</v>
      </c>
      <c r="P951" t="s">
        <v>22</v>
      </c>
      <c r="Q951" t="s">
        <v>28</v>
      </c>
      <c r="R951" t="s">
        <v>34</v>
      </c>
      <c r="S951" s="2">
        <v>150.88</v>
      </c>
      <c r="T951" s="2">
        <v>1810.5</v>
      </c>
      <c r="U951" t="str">
        <f>IF(AND(Table1[[#This Row],[Credit_Category]]="High (5K-10K)", Table1[[#This Row],[Duration_Group]]="Long-term (&gt;24m)", Table1[[#This Row],[Purpose_Category]]="Low"), "High Risk", "Normal")</f>
        <v>Normal</v>
      </c>
      <c r="V95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5.1210000000000004</v>
      </c>
      <c r="W951" t="str">
        <f>IF(Table1[[#This Row],[Risk_Score]]&lt;=4,"Low Risk",IF(Table1[[#This Row],[Risk_Score]]&lt;=8,"Medium Risk",IF(Table1[[#This Row],[Risk_Score]]&lt;=12,"High Risk","Very High Risk")))</f>
        <v>Medium Risk</v>
      </c>
    </row>
    <row r="952" spans="1:23" x14ac:dyDescent="0.2">
      <c r="A952" s="2">
        <v>951</v>
      </c>
      <c r="B952">
        <v>40</v>
      </c>
      <c r="C952" t="s">
        <v>36</v>
      </c>
      <c r="D952" t="s">
        <v>18</v>
      </c>
      <c r="E952">
        <v>0</v>
      </c>
      <c r="F952" t="s">
        <v>56</v>
      </c>
      <c r="G952" t="s">
        <v>19</v>
      </c>
      <c r="H952" t="s">
        <v>21</v>
      </c>
      <c r="I952" t="str">
        <f>IF(Table1[[#This Row],[Saving_Account]]="NA", "No", "Yes")</f>
        <v>Yes</v>
      </c>
      <c r="J952" t="s">
        <v>30</v>
      </c>
      <c r="K952" t="str">
        <f>IF(Table1[[#This Row],[Checking_Account]]="NA", "No", "Yes")</f>
        <v>Yes</v>
      </c>
      <c r="L952" s="2">
        <v>3590</v>
      </c>
      <c r="M952" t="s">
        <v>37</v>
      </c>
      <c r="N952">
        <v>18</v>
      </c>
      <c r="O952" t="s">
        <v>43</v>
      </c>
      <c r="P952" t="s">
        <v>51</v>
      </c>
      <c r="Q952" t="s">
        <v>52</v>
      </c>
      <c r="R952" t="s">
        <v>34</v>
      </c>
      <c r="S952" s="2">
        <v>199.44</v>
      </c>
      <c r="T952" s="2">
        <v>2393.33</v>
      </c>
      <c r="U952" t="str">
        <f>IF(AND(Table1[[#This Row],[Credit_Category]]="High (5K-10K)", Table1[[#This Row],[Duration_Group]]="Long-term (&gt;24m)", Table1[[#This Row],[Purpose_Category]]="Low"), "High Risk", "Normal")</f>
        <v>Normal</v>
      </c>
      <c r="V95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5.59</v>
      </c>
      <c r="W952" t="str">
        <f>IF(Table1[[#This Row],[Risk_Score]]&lt;=4,"Low Risk",IF(Table1[[#This Row],[Risk_Score]]&lt;=8,"Medium Risk",IF(Table1[[#This Row],[Risk_Score]]&lt;=12,"High Risk","Very High Risk")))</f>
        <v>Medium Risk</v>
      </c>
    </row>
    <row r="953" spans="1:23" x14ac:dyDescent="0.2">
      <c r="A953" s="2">
        <v>952</v>
      </c>
      <c r="B953">
        <v>24</v>
      </c>
      <c r="C953" t="s">
        <v>31</v>
      </c>
      <c r="D953" t="s">
        <v>18</v>
      </c>
      <c r="E953">
        <v>2</v>
      </c>
      <c r="F953" t="s">
        <v>27</v>
      </c>
      <c r="G953" t="s">
        <v>19</v>
      </c>
      <c r="H953" t="s">
        <v>21</v>
      </c>
      <c r="I953" t="str">
        <f>IF(Table1[[#This Row],[Saving_Account]]="NA", "No", "Yes")</f>
        <v>Yes</v>
      </c>
      <c r="J953" t="s">
        <v>21</v>
      </c>
      <c r="K953" t="str">
        <f>IF(Table1[[#This Row],[Checking_Account]]="NA", "No", "Yes")</f>
        <v>Yes</v>
      </c>
      <c r="L953" s="2">
        <v>2145</v>
      </c>
      <c r="M953" t="s">
        <v>37</v>
      </c>
      <c r="N953">
        <v>36</v>
      </c>
      <c r="O953" t="s">
        <v>33</v>
      </c>
      <c r="P953" t="s">
        <v>51</v>
      </c>
      <c r="Q953" t="s">
        <v>52</v>
      </c>
      <c r="R953" t="s">
        <v>26</v>
      </c>
      <c r="S953" s="2">
        <v>59.58</v>
      </c>
      <c r="T953" s="2">
        <v>715</v>
      </c>
      <c r="U953" t="str">
        <f>IF(AND(Table1[[#This Row],[Credit_Category]]="High (5K-10K)", Table1[[#This Row],[Duration_Group]]="Long-term (&gt;24m)", Table1[[#This Row],[Purpose_Category]]="Low"), "High Risk", "Normal")</f>
        <v>Normal</v>
      </c>
      <c r="V95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8.6449999999999996</v>
      </c>
      <c r="W953" t="str">
        <f>IF(Table1[[#This Row],[Risk_Score]]&lt;=4,"Low Risk",IF(Table1[[#This Row],[Risk_Score]]&lt;=8,"Medium Risk",IF(Table1[[#This Row],[Risk_Score]]&lt;=12,"High Risk","Very High Risk")))</f>
        <v>High Risk</v>
      </c>
    </row>
    <row r="954" spans="1:23" x14ac:dyDescent="0.2">
      <c r="A954" s="2">
        <v>953</v>
      </c>
      <c r="B954">
        <v>28</v>
      </c>
      <c r="C954" t="s">
        <v>45</v>
      </c>
      <c r="D954" t="s">
        <v>29</v>
      </c>
      <c r="E954">
        <v>2</v>
      </c>
      <c r="F954" t="s">
        <v>27</v>
      </c>
      <c r="G954" t="s">
        <v>48</v>
      </c>
      <c r="H954" t="s">
        <v>46</v>
      </c>
      <c r="I954" t="str">
        <f>IF(Table1[[#This Row],[Saving_Account]]="NA", "No", "Yes")</f>
        <v>Yes</v>
      </c>
      <c r="J954" t="s">
        <v>30</v>
      </c>
      <c r="K954" t="str">
        <f>IF(Table1[[#This Row],[Checking_Account]]="NA", "No", "Yes")</f>
        <v>Yes</v>
      </c>
      <c r="L954" s="2">
        <v>4113</v>
      </c>
      <c r="M954" t="s">
        <v>37</v>
      </c>
      <c r="N954">
        <v>24</v>
      </c>
      <c r="O954" t="s">
        <v>43</v>
      </c>
      <c r="P954" t="s">
        <v>42</v>
      </c>
      <c r="Q954" t="s">
        <v>44</v>
      </c>
      <c r="R954" t="s">
        <v>47</v>
      </c>
      <c r="S954" s="2">
        <v>171.38</v>
      </c>
      <c r="T954" s="2">
        <v>2056.5</v>
      </c>
      <c r="U954" t="str">
        <f>IF(AND(Table1[[#This Row],[Credit_Category]]="High (5K-10K)", Table1[[#This Row],[Duration_Group]]="Long-term (&gt;24m)", Table1[[#This Row],[Purpose_Category]]="Low"), "High Risk", "Normal")</f>
        <v>Normal</v>
      </c>
      <c r="V95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4.6130000000000004</v>
      </c>
      <c r="W954" t="str">
        <f>IF(Table1[[#This Row],[Risk_Score]]&lt;=4,"Low Risk",IF(Table1[[#This Row],[Risk_Score]]&lt;=8,"Medium Risk",IF(Table1[[#This Row],[Risk_Score]]&lt;=12,"High Risk","Very High Risk")))</f>
        <v>Medium Risk</v>
      </c>
    </row>
    <row r="955" spans="1:23" x14ac:dyDescent="0.2">
      <c r="A955" s="2">
        <v>954</v>
      </c>
      <c r="B955">
        <v>26</v>
      </c>
      <c r="C955" t="s">
        <v>45</v>
      </c>
      <c r="D955" t="s">
        <v>29</v>
      </c>
      <c r="E955">
        <v>3</v>
      </c>
      <c r="F955" t="s">
        <v>49</v>
      </c>
      <c r="G955" t="s">
        <v>19</v>
      </c>
      <c r="H955" t="s">
        <v>21</v>
      </c>
      <c r="I955" t="str">
        <f>IF(Table1[[#This Row],[Saving_Account]]="NA", "No", "Yes")</f>
        <v>Yes</v>
      </c>
      <c r="J955" t="s">
        <v>20</v>
      </c>
      <c r="K955" t="str">
        <f>IF(Table1[[#This Row],[Checking_Account]]="NA", "No", "Yes")</f>
        <v>No</v>
      </c>
      <c r="L955" s="2">
        <v>10974</v>
      </c>
      <c r="M955" t="s">
        <v>53</v>
      </c>
      <c r="N955">
        <v>36</v>
      </c>
      <c r="O955" t="s">
        <v>33</v>
      </c>
      <c r="P955" t="s">
        <v>41</v>
      </c>
      <c r="Q955" t="s">
        <v>28</v>
      </c>
      <c r="R955" t="s">
        <v>26</v>
      </c>
      <c r="S955" s="2">
        <v>304.83</v>
      </c>
      <c r="T955" s="2">
        <v>3658</v>
      </c>
      <c r="U955" t="str">
        <f>IF(AND(Table1[[#This Row],[Credit_Category]]="High (5K-10K)", Table1[[#This Row],[Duration_Group]]="Long-term (&gt;24m)", Table1[[#This Row],[Purpose_Category]]="Low"), "High Risk", "Normal")</f>
        <v>Normal</v>
      </c>
      <c r="V95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14.474</v>
      </c>
      <c r="W955" t="str">
        <f>IF(Table1[[#This Row],[Risk_Score]]&lt;=4,"Low Risk",IF(Table1[[#This Row],[Risk_Score]]&lt;=8,"Medium Risk",IF(Table1[[#This Row],[Risk_Score]]&lt;=12,"High Risk","Very High Risk")))</f>
        <v>Very High Risk</v>
      </c>
    </row>
    <row r="956" spans="1:23" x14ac:dyDescent="0.2">
      <c r="A956" s="2">
        <v>955</v>
      </c>
      <c r="B956">
        <v>29</v>
      </c>
      <c r="C956" t="s">
        <v>45</v>
      </c>
      <c r="D956" t="s">
        <v>29</v>
      </c>
      <c r="E956">
        <v>2</v>
      </c>
      <c r="F956" t="s">
        <v>27</v>
      </c>
      <c r="G956" t="s">
        <v>19</v>
      </c>
      <c r="H956" t="s">
        <v>21</v>
      </c>
      <c r="I956" t="str">
        <f>IF(Table1[[#This Row],[Saving_Account]]="NA", "No", "Yes")</f>
        <v>Yes</v>
      </c>
      <c r="J956" t="s">
        <v>21</v>
      </c>
      <c r="K956" t="str">
        <f>IF(Table1[[#This Row],[Checking_Account]]="NA", "No", "Yes")</f>
        <v>Yes</v>
      </c>
      <c r="L956" s="2">
        <v>1893</v>
      </c>
      <c r="M956" t="s">
        <v>24</v>
      </c>
      <c r="N956">
        <v>12</v>
      </c>
      <c r="O956" t="s">
        <v>25</v>
      </c>
      <c r="P956" t="s">
        <v>42</v>
      </c>
      <c r="Q956" t="s">
        <v>44</v>
      </c>
      <c r="R956" t="s">
        <v>26</v>
      </c>
      <c r="S956" s="2">
        <v>157.75</v>
      </c>
      <c r="T956" s="2">
        <v>1893</v>
      </c>
      <c r="U956" t="str">
        <f>IF(AND(Table1[[#This Row],[Credit_Category]]="High (5K-10K)", Table1[[#This Row],[Duration_Group]]="Long-term (&gt;24m)", Table1[[#This Row],[Purpose_Category]]="Low"), "High Risk", "Normal")</f>
        <v>Normal</v>
      </c>
      <c r="V95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4.3929999999999998</v>
      </c>
      <c r="W956" t="str">
        <f>IF(Table1[[#This Row],[Risk_Score]]&lt;=4,"Low Risk",IF(Table1[[#This Row],[Risk_Score]]&lt;=8,"Medium Risk",IF(Table1[[#This Row],[Risk_Score]]&lt;=12,"High Risk","Very High Risk")))</f>
        <v>Medium Risk</v>
      </c>
    </row>
    <row r="957" spans="1:23" x14ac:dyDescent="0.2">
      <c r="A957" s="2">
        <v>956</v>
      </c>
      <c r="B957">
        <v>57</v>
      </c>
      <c r="C957" t="s">
        <v>23</v>
      </c>
      <c r="D957" t="s">
        <v>29</v>
      </c>
      <c r="E957">
        <v>3</v>
      </c>
      <c r="F957" t="s">
        <v>49</v>
      </c>
      <c r="G957" t="s">
        <v>48</v>
      </c>
      <c r="H957" t="s">
        <v>50</v>
      </c>
      <c r="I957" t="str">
        <f>IF(Table1[[#This Row],[Saving_Account]]="NA", "No", "Yes")</f>
        <v>Yes</v>
      </c>
      <c r="J957" t="s">
        <v>21</v>
      </c>
      <c r="K957" t="str">
        <f>IF(Table1[[#This Row],[Checking_Account]]="NA", "No", "Yes")</f>
        <v>Yes</v>
      </c>
      <c r="L957" s="2">
        <v>1231</v>
      </c>
      <c r="M957" t="s">
        <v>24</v>
      </c>
      <c r="N957">
        <v>24</v>
      </c>
      <c r="O957" t="s">
        <v>43</v>
      </c>
      <c r="P957" t="s">
        <v>22</v>
      </c>
      <c r="Q957" t="s">
        <v>28</v>
      </c>
      <c r="R957" t="s">
        <v>47</v>
      </c>
      <c r="S957" s="2">
        <v>51.29</v>
      </c>
      <c r="T957" s="2">
        <v>615.5</v>
      </c>
      <c r="U957" t="str">
        <f>IF(AND(Table1[[#This Row],[Credit_Category]]="High (5K-10K)", Table1[[#This Row],[Duration_Group]]="Long-term (&gt;24m)", Table1[[#This Row],[Purpose_Category]]="Low"), "High Risk", "Normal")</f>
        <v>Normal</v>
      </c>
      <c r="V95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1.2310000000000001</v>
      </c>
      <c r="W957" t="str">
        <f>IF(Table1[[#This Row],[Risk_Score]]&lt;=4,"Low Risk",IF(Table1[[#This Row],[Risk_Score]]&lt;=8,"Medium Risk",IF(Table1[[#This Row],[Risk_Score]]&lt;=12,"High Risk","Very High Risk")))</f>
        <v>Low Risk</v>
      </c>
    </row>
    <row r="958" spans="1:23" x14ac:dyDescent="0.2">
      <c r="A958" s="2">
        <v>957</v>
      </c>
      <c r="B958">
        <v>49</v>
      </c>
      <c r="C958" t="s">
        <v>36</v>
      </c>
      <c r="D958" t="s">
        <v>18</v>
      </c>
      <c r="E958">
        <v>1</v>
      </c>
      <c r="F958" t="s">
        <v>38</v>
      </c>
      <c r="G958" t="s">
        <v>19</v>
      </c>
      <c r="H958" t="s">
        <v>20</v>
      </c>
      <c r="I958" t="str">
        <f>IF(Table1[[#This Row],[Saving_Account]]="NA", "No", "Yes")</f>
        <v>No</v>
      </c>
      <c r="J958" t="s">
        <v>50</v>
      </c>
      <c r="K958" t="str">
        <f>IF(Table1[[#This Row],[Checking_Account]]="NA", "No", "Yes")</f>
        <v>Yes</v>
      </c>
      <c r="L958" s="2">
        <v>3656</v>
      </c>
      <c r="M958" t="s">
        <v>37</v>
      </c>
      <c r="N958">
        <v>30</v>
      </c>
      <c r="O958" t="s">
        <v>33</v>
      </c>
      <c r="P958" t="s">
        <v>22</v>
      </c>
      <c r="Q958" t="s">
        <v>28</v>
      </c>
      <c r="R958" t="s">
        <v>47</v>
      </c>
      <c r="S958" s="2">
        <v>121.87</v>
      </c>
      <c r="T958" s="2">
        <v>1462.4</v>
      </c>
      <c r="U958" t="str">
        <f>IF(AND(Table1[[#This Row],[Credit_Category]]="High (5K-10K)", Table1[[#This Row],[Duration_Group]]="Long-term (&gt;24m)", Table1[[#This Row],[Purpose_Category]]="Low"), "High Risk", "Normal")</f>
        <v>Normal</v>
      </c>
      <c r="V95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5.1560000000000006</v>
      </c>
      <c r="W958" t="str">
        <f>IF(Table1[[#This Row],[Risk_Score]]&lt;=4,"Low Risk",IF(Table1[[#This Row],[Risk_Score]]&lt;=8,"Medium Risk",IF(Table1[[#This Row],[Risk_Score]]&lt;=12,"High Risk","Very High Risk")))</f>
        <v>Medium Risk</v>
      </c>
    </row>
    <row r="959" spans="1:23" x14ac:dyDescent="0.2">
      <c r="A959" s="2">
        <v>958</v>
      </c>
      <c r="B959">
        <v>37</v>
      </c>
      <c r="C959" t="s">
        <v>36</v>
      </c>
      <c r="D959" t="s">
        <v>18</v>
      </c>
      <c r="E959">
        <v>1</v>
      </c>
      <c r="F959" t="s">
        <v>38</v>
      </c>
      <c r="G959" t="s">
        <v>19</v>
      </c>
      <c r="H959" t="s">
        <v>21</v>
      </c>
      <c r="I959" t="str">
        <f>IF(Table1[[#This Row],[Saving_Account]]="NA", "No", "Yes")</f>
        <v>Yes</v>
      </c>
      <c r="J959" t="s">
        <v>30</v>
      </c>
      <c r="K959" t="str">
        <f>IF(Table1[[#This Row],[Checking_Account]]="NA", "No", "Yes")</f>
        <v>Yes</v>
      </c>
      <c r="L959" s="2">
        <v>1154</v>
      </c>
      <c r="M959" t="s">
        <v>24</v>
      </c>
      <c r="N959">
        <v>9</v>
      </c>
      <c r="O959" t="s">
        <v>25</v>
      </c>
      <c r="P959" t="s">
        <v>22</v>
      </c>
      <c r="Q959" t="s">
        <v>28</v>
      </c>
      <c r="R959" t="s">
        <v>34</v>
      </c>
      <c r="S959" s="2">
        <v>128.22</v>
      </c>
      <c r="T959" s="2">
        <v>1538.67</v>
      </c>
      <c r="U959" t="str">
        <f>IF(AND(Table1[[#This Row],[Credit_Category]]="High (5K-10K)", Table1[[#This Row],[Duration_Group]]="Long-term (&gt;24m)", Table1[[#This Row],[Purpose_Category]]="Low"), "High Risk", "Normal")</f>
        <v>Normal</v>
      </c>
      <c r="V95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2.1539999999999999</v>
      </c>
      <c r="W959" t="str">
        <f>IF(Table1[[#This Row],[Risk_Score]]&lt;=4,"Low Risk",IF(Table1[[#This Row],[Risk_Score]]&lt;=8,"Medium Risk",IF(Table1[[#This Row],[Risk_Score]]&lt;=12,"High Risk","Very High Risk")))</f>
        <v>Low Risk</v>
      </c>
    </row>
    <row r="960" spans="1:23" x14ac:dyDescent="0.2">
      <c r="A960" s="2">
        <v>959</v>
      </c>
      <c r="B960">
        <v>45</v>
      </c>
      <c r="C960" t="s">
        <v>36</v>
      </c>
      <c r="D960" t="s">
        <v>18</v>
      </c>
      <c r="E960">
        <v>1</v>
      </c>
      <c r="F960" t="s">
        <v>38</v>
      </c>
      <c r="G960" t="s">
        <v>19</v>
      </c>
      <c r="H960" t="s">
        <v>21</v>
      </c>
      <c r="I960" t="str">
        <f>IF(Table1[[#This Row],[Saving_Account]]="NA", "No", "Yes")</f>
        <v>Yes</v>
      </c>
      <c r="J960" t="s">
        <v>21</v>
      </c>
      <c r="K960" t="str">
        <f>IF(Table1[[#This Row],[Checking_Account]]="NA", "No", "Yes")</f>
        <v>Yes</v>
      </c>
      <c r="L960" s="2">
        <v>4006</v>
      </c>
      <c r="M960" t="s">
        <v>37</v>
      </c>
      <c r="N960">
        <v>28</v>
      </c>
      <c r="O960" t="s">
        <v>33</v>
      </c>
      <c r="P960" t="s">
        <v>42</v>
      </c>
      <c r="Q960" t="s">
        <v>44</v>
      </c>
      <c r="R960" t="s">
        <v>26</v>
      </c>
      <c r="S960" s="2">
        <v>143.07</v>
      </c>
      <c r="T960" s="2">
        <v>1716.86</v>
      </c>
      <c r="U960" t="str">
        <f>IF(AND(Table1[[#This Row],[Credit_Category]]="High (5K-10K)", Table1[[#This Row],[Duration_Group]]="Long-term (&gt;24m)", Table1[[#This Row],[Purpose_Category]]="Low"), "High Risk", "Normal")</f>
        <v>Normal</v>
      </c>
      <c r="V96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7.5060000000000002</v>
      </c>
      <c r="W960" t="str">
        <f>IF(Table1[[#This Row],[Risk_Score]]&lt;=4,"Low Risk",IF(Table1[[#This Row],[Risk_Score]]&lt;=8,"Medium Risk",IF(Table1[[#This Row],[Risk_Score]]&lt;=12,"High Risk","Very High Risk")))</f>
        <v>Medium Risk</v>
      </c>
    </row>
    <row r="961" spans="1:23" x14ac:dyDescent="0.2">
      <c r="A961" s="2">
        <v>960</v>
      </c>
      <c r="B961">
        <v>30</v>
      </c>
      <c r="C961" t="s">
        <v>45</v>
      </c>
      <c r="D961" t="s">
        <v>18</v>
      </c>
      <c r="E961">
        <v>2</v>
      </c>
      <c r="F961" t="s">
        <v>27</v>
      </c>
      <c r="G961" t="s">
        <v>40</v>
      </c>
      <c r="H961" t="s">
        <v>30</v>
      </c>
      <c r="I961" t="str">
        <f>IF(Table1[[#This Row],[Saving_Account]]="NA", "No", "Yes")</f>
        <v>Yes</v>
      </c>
      <c r="J961" t="s">
        <v>30</v>
      </c>
      <c r="K961" t="str">
        <f>IF(Table1[[#This Row],[Checking_Account]]="NA", "No", "Yes")</f>
        <v>Yes</v>
      </c>
      <c r="L961" s="2">
        <v>3069</v>
      </c>
      <c r="M961" t="s">
        <v>37</v>
      </c>
      <c r="N961">
        <v>24</v>
      </c>
      <c r="O961" t="s">
        <v>43</v>
      </c>
      <c r="P961" t="s">
        <v>41</v>
      </c>
      <c r="Q961" t="s">
        <v>28</v>
      </c>
      <c r="R961" t="s">
        <v>34</v>
      </c>
      <c r="S961" s="2">
        <v>127.88</v>
      </c>
      <c r="T961" s="2">
        <v>1534.5</v>
      </c>
      <c r="U961" t="str">
        <f>IF(AND(Table1[[#This Row],[Credit_Category]]="High (5K-10K)", Table1[[#This Row],[Duration_Group]]="Long-term (&gt;24m)", Table1[[#This Row],[Purpose_Category]]="Low"), "High Risk", "Normal")</f>
        <v>Normal</v>
      </c>
      <c r="V96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4.569</v>
      </c>
      <c r="W961" t="str">
        <f>IF(Table1[[#This Row],[Risk_Score]]&lt;=4,"Low Risk",IF(Table1[[#This Row],[Risk_Score]]&lt;=8,"Medium Risk",IF(Table1[[#This Row],[Risk_Score]]&lt;=12,"High Risk","Very High Risk")))</f>
        <v>Medium Risk</v>
      </c>
    </row>
    <row r="962" spans="1:23" x14ac:dyDescent="0.2">
      <c r="A962" s="2">
        <v>961</v>
      </c>
      <c r="B962">
        <v>30</v>
      </c>
      <c r="C962" t="s">
        <v>45</v>
      </c>
      <c r="D962" t="s">
        <v>18</v>
      </c>
      <c r="E962">
        <v>2</v>
      </c>
      <c r="F962" t="s">
        <v>27</v>
      </c>
      <c r="G962" t="s">
        <v>48</v>
      </c>
      <c r="H962" t="s">
        <v>21</v>
      </c>
      <c r="I962" t="str">
        <f>IF(Table1[[#This Row],[Saving_Account]]="NA", "No", "Yes")</f>
        <v>Yes</v>
      </c>
      <c r="J962" t="s">
        <v>20</v>
      </c>
      <c r="K962" t="str">
        <f>IF(Table1[[#This Row],[Checking_Account]]="NA", "No", "Yes")</f>
        <v>No</v>
      </c>
      <c r="L962" s="2">
        <v>1740</v>
      </c>
      <c r="M962" t="s">
        <v>24</v>
      </c>
      <c r="N962">
        <v>6</v>
      </c>
      <c r="O962" t="s">
        <v>25</v>
      </c>
      <c r="P962" t="s">
        <v>22</v>
      </c>
      <c r="Q962" t="s">
        <v>28</v>
      </c>
      <c r="R962" t="s">
        <v>26</v>
      </c>
      <c r="S962" s="2">
        <v>290</v>
      </c>
      <c r="T962" s="2">
        <v>3480</v>
      </c>
      <c r="U962" t="str">
        <f>IF(AND(Table1[[#This Row],[Credit_Category]]="High (5K-10K)", Table1[[#This Row],[Duration_Group]]="Long-term (&gt;24m)", Table1[[#This Row],[Purpose_Category]]="Low"), "High Risk", "Normal")</f>
        <v>Normal</v>
      </c>
      <c r="V96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4.24</v>
      </c>
      <c r="W962" t="str">
        <f>IF(Table1[[#This Row],[Risk_Score]]&lt;=4,"Low Risk",IF(Table1[[#This Row],[Risk_Score]]&lt;=8,"Medium Risk",IF(Table1[[#This Row],[Risk_Score]]&lt;=12,"High Risk","Very High Risk")))</f>
        <v>Medium Risk</v>
      </c>
    </row>
    <row r="963" spans="1:23" x14ac:dyDescent="0.2">
      <c r="A963" s="2">
        <v>962</v>
      </c>
      <c r="B963">
        <v>47</v>
      </c>
      <c r="C963" t="s">
        <v>36</v>
      </c>
      <c r="D963" t="s">
        <v>18</v>
      </c>
      <c r="E963">
        <v>2</v>
      </c>
      <c r="F963" t="s">
        <v>27</v>
      </c>
      <c r="G963" t="s">
        <v>19</v>
      </c>
      <c r="H963" t="s">
        <v>21</v>
      </c>
      <c r="I963" t="str">
        <f>IF(Table1[[#This Row],[Saving_Account]]="NA", "No", "Yes")</f>
        <v>Yes</v>
      </c>
      <c r="J963" t="s">
        <v>30</v>
      </c>
      <c r="K963" t="str">
        <f>IF(Table1[[#This Row],[Checking_Account]]="NA", "No", "Yes")</f>
        <v>Yes</v>
      </c>
      <c r="L963" s="2">
        <v>2353</v>
      </c>
      <c r="M963" t="s">
        <v>37</v>
      </c>
      <c r="N963">
        <v>21</v>
      </c>
      <c r="O963" t="s">
        <v>43</v>
      </c>
      <c r="P963" t="s">
        <v>42</v>
      </c>
      <c r="Q963" t="s">
        <v>44</v>
      </c>
      <c r="R963" t="s">
        <v>34</v>
      </c>
      <c r="S963" s="2">
        <v>112.05</v>
      </c>
      <c r="T963" s="2">
        <v>1344.57</v>
      </c>
      <c r="U963" t="str">
        <f>IF(AND(Table1[[#This Row],[Credit_Category]]="High (5K-10K)", Table1[[#This Row],[Duration_Group]]="Long-term (&gt;24m)", Table1[[#This Row],[Purpose_Category]]="Low"), "High Risk", "Normal")</f>
        <v>Normal</v>
      </c>
      <c r="V96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3.8530000000000002</v>
      </c>
      <c r="W963" t="str">
        <f>IF(Table1[[#This Row],[Risk_Score]]&lt;=4,"Low Risk",IF(Table1[[#This Row],[Risk_Score]]&lt;=8,"Medium Risk",IF(Table1[[#This Row],[Risk_Score]]&lt;=12,"High Risk","Very High Risk")))</f>
        <v>Low Risk</v>
      </c>
    </row>
    <row r="964" spans="1:23" x14ac:dyDescent="0.2">
      <c r="A964" s="2">
        <v>963</v>
      </c>
      <c r="B964">
        <v>29</v>
      </c>
      <c r="C964" t="s">
        <v>45</v>
      </c>
      <c r="D964" t="s">
        <v>18</v>
      </c>
      <c r="E964">
        <v>2</v>
      </c>
      <c r="F964" t="s">
        <v>27</v>
      </c>
      <c r="G964" t="s">
        <v>19</v>
      </c>
      <c r="H964" t="s">
        <v>20</v>
      </c>
      <c r="I964" t="str">
        <f>IF(Table1[[#This Row],[Saving_Account]]="NA", "No", "Yes")</f>
        <v>No</v>
      </c>
      <c r="J964" t="s">
        <v>20</v>
      </c>
      <c r="K964" t="str">
        <f>IF(Table1[[#This Row],[Checking_Account]]="NA", "No", "Yes")</f>
        <v>No</v>
      </c>
      <c r="L964" s="2">
        <v>3556</v>
      </c>
      <c r="M964" t="s">
        <v>37</v>
      </c>
      <c r="N964">
        <v>15</v>
      </c>
      <c r="O964" t="s">
        <v>43</v>
      </c>
      <c r="P964" t="s">
        <v>42</v>
      </c>
      <c r="Q964" t="s">
        <v>44</v>
      </c>
      <c r="R964" t="s">
        <v>20</v>
      </c>
      <c r="S964" s="2">
        <v>237.07</v>
      </c>
      <c r="T964" s="2">
        <v>2844.8</v>
      </c>
      <c r="U964" t="str">
        <f>IF(AND(Table1[[#This Row],[Credit_Category]]="High (5K-10K)", Table1[[#This Row],[Duration_Group]]="Long-term (&gt;24m)", Table1[[#This Row],[Purpose_Category]]="Low"), "High Risk", "Normal")</f>
        <v>Normal</v>
      </c>
      <c r="V96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7.056</v>
      </c>
      <c r="W964" t="str">
        <f>IF(Table1[[#This Row],[Risk_Score]]&lt;=4,"Low Risk",IF(Table1[[#This Row],[Risk_Score]]&lt;=8,"Medium Risk",IF(Table1[[#This Row],[Risk_Score]]&lt;=12,"High Risk","Very High Risk")))</f>
        <v>Medium Risk</v>
      </c>
    </row>
    <row r="965" spans="1:23" x14ac:dyDescent="0.2">
      <c r="A965" s="2">
        <v>964</v>
      </c>
      <c r="B965">
        <v>35</v>
      </c>
      <c r="C965" t="s">
        <v>45</v>
      </c>
      <c r="D965" t="s">
        <v>18</v>
      </c>
      <c r="E965">
        <v>2</v>
      </c>
      <c r="F965" t="s">
        <v>27</v>
      </c>
      <c r="G965" t="s">
        <v>19</v>
      </c>
      <c r="H965" t="s">
        <v>46</v>
      </c>
      <c r="I965" t="str">
        <f>IF(Table1[[#This Row],[Saving_Account]]="NA", "No", "Yes")</f>
        <v>Yes</v>
      </c>
      <c r="J965" t="s">
        <v>20</v>
      </c>
      <c r="K965" t="str">
        <f>IF(Table1[[#This Row],[Checking_Account]]="NA", "No", "Yes")</f>
        <v>No</v>
      </c>
      <c r="L965" s="2">
        <v>2397</v>
      </c>
      <c r="M965" t="s">
        <v>37</v>
      </c>
      <c r="N965">
        <v>24</v>
      </c>
      <c r="O965" t="s">
        <v>43</v>
      </c>
      <c r="P965" t="s">
        <v>22</v>
      </c>
      <c r="Q965" t="s">
        <v>28</v>
      </c>
      <c r="R965" t="s">
        <v>47</v>
      </c>
      <c r="S965" s="2">
        <v>99.88</v>
      </c>
      <c r="T965" s="2">
        <v>1198.5</v>
      </c>
      <c r="U965" t="str">
        <f>IF(AND(Table1[[#This Row],[Credit_Category]]="High (5K-10K)", Table1[[#This Row],[Duration_Group]]="Long-term (&gt;24m)", Table1[[#This Row],[Purpose_Category]]="Low"), "High Risk", "Normal")</f>
        <v>Normal</v>
      </c>
      <c r="V96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2.8969999999999998</v>
      </c>
      <c r="W965" t="str">
        <f>IF(Table1[[#This Row],[Risk_Score]]&lt;=4,"Low Risk",IF(Table1[[#This Row],[Risk_Score]]&lt;=8,"Medium Risk",IF(Table1[[#This Row],[Risk_Score]]&lt;=12,"High Risk","Very High Risk")))</f>
        <v>Low Risk</v>
      </c>
    </row>
    <row r="966" spans="1:23" x14ac:dyDescent="0.2">
      <c r="A966" s="2">
        <v>965</v>
      </c>
      <c r="B966">
        <v>22</v>
      </c>
      <c r="C966" t="s">
        <v>31</v>
      </c>
      <c r="D966" t="s">
        <v>18</v>
      </c>
      <c r="E966">
        <v>1</v>
      </c>
      <c r="F966" t="s">
        <v>38</v>
      </c>
      <c r="G966" t="s">
        <v>19</v>
      </c>
      <c r="H966" t="s">
        <v>21</v>
      </c>
      <c r="I966" t="str">
        <f>IF(Table1[[#This Row],[Saving_Account]]="NA", "No", "Yes")</f>
        <v>Yes</v>
      </c>
      <c r="J966" t="s">
        <v>30</v>
      </c>
      <c r="K966" t="str">
        <f>IF(Table1[[#This Row],[Checking_Account]]="NA", "No", "Yes")</f>
        <v>Yes</v>
      </c>
      <c r="L966" s="2">
        <v>454</v>
      </c>
      <c r="M966" t="s">
        <v>24</v>
      </c>
      <c r="N966">
        <v>6</v>
      </c>
      <c r="O966" t="s">
        <v>25</v>
      </c>
      <c r="P966" t="s">
        <v>55</v>
      </c>
      <c r="Q966" t="s">
        <v>28</v>
      </c>
      <c r="R966" t="s">
        <v>34</v>
      </c>
      <c r="S966" s="2">
        <v>75.67</v>
      </c>
      <c r="T966" s="2">
        <v>908</v>
      </c>
      <c r="U966" t="str">
        <f>IF(AND(Table1[[#This Row],[Credit_Category]]="High (5K-10K)", Table1[[#This Row],[Duration_Group]]="Long-term (&gt;24m)", Table1[[#This Row],[Purpose_Category]]="Low"), "High Risk", "Normal")</f>
        <v>Normal</v>
      </c>
      <c r="V96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2.9539999999999997</v>
      </c>
      <c r="W966" t="str">
        <f>IF(Table1[[#This Row],[Risk_Score]]&lt;=4,"Low Risk",IF(Table1[[#This Row],[Risk_Score]]&lt;=8,"Medium Risk",IF(Table1[[#This Row],[Risk_Score]]&lt;=12,"High Risk","Very High Risk")))</f>
        <v>Low Risk</v>
      </c>
    </row>
    <row r="967" spans="1:23" x14ac:dyDescent="0.2">
      <c r="A967" s="2">
        <v>966</v>
      </c>
      <c r="B967">
        <v>26</v>
      </c>
      <c r="C967" t="s">
        <v>45</v>
      </c>
      <c r="D967" t="s">
        <v>29</v>
      </c>
      <c r="E967">
        <v>2</v>
      </c>
      <c r="F967" t="s">
        <v>27</v>
      </c>
      <c r="G967" t="s">
        <v>19</v>
      </c>
      <c r="H967" t="s">
        <v>20</v>
      </c>
      <c r="I967" t="str">
        <f>IF(Table1[[#This Row],[Saving_Account]]="NA", "No", "Yes")</f>
        <v>No</v>
      </c>
      <c r="J967" t="s">
        <v>30</v>
      </c>
      <c r="K967" t="str">
        <f>IF(Table1[[#This Row],[Checking_Account]]="NA", "No", "Yes")</f>
        <v>Yes</v>
      </c>
      <c r="L967" s="2">
        <v>1715</v>
      </c>
      <c r="M967" t="s">
        <v>24</v>
      </c>
      <c r="N967">
        <v>30</v>
      </c>
      <c r="O967" t="s">
        <v>33</v>
      </c>
      <c r="P967" t="s">
        <v>22</v>
      </c>
      <c r="Q967" t="s">
        <v>28</v>
      </c>
      <c r="R967" t="s">
        <v>34</v>
      </c>
      <c r="S967" s="2">
        <v>57.17</v>
      </c>
      <c r="T967" s="2">
        <v>686</v>
      </c>
      <c r="U967" t="str">
        <f>IF(AND(Table1[[#This Row],[Credit_Category]]="High (5K-10K)", Table1[[#This Row],[Duration_Group]]="Long-term (&gt;24m)", Table1[[#This Row],[Purpose_Category]]="Low"), "High Risk", "Normal")</f>
        <v>Normal</v>
      </c>
      <c r="V96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4.7149999999999999</v>
      </c>
      <c r="W967" t="str">
        <f>IF(Table1[[#This Row],[Risk_Score]]&lt;=4,"Low Risk",IF(Table1[[#This Row],[Risk_Score]]&lt;=8,"Medium Risk",IF(Table1[[#This Row],[Risk_Score]]&lt;=12,"High Risk","Very High Risk")))</f>
        <v>Medium Risk</v>
      </c>
    </row>
    <row r="968" spans="1:23" x14ac:dyDescent="0.2">
      <c r="A968" s="2">
        <v>967</v>
      </c>
      <c r="B968">
        <v>23</v>
      </c>
      <c r="C968" t="s">
        <v>31</v>
      </c>
      <c r="D968" t="s">
        <v>18</v>
      </c>
      <c r="E968">
        <v>1</v>
      </c>
      <c r="F968" t="s">
        <v>38</v>
      </c>
      <c r="G968" t="s">
        <v>19</v>
      </c>
      <c r="H968" t="s">
        <v>46</v>
      </c>
      <c r="I968" t="str">
        <f>IF(Table1[[#This Row],[Saving_Account]]="NA", "No", "Yes")</f>
        <v>Yes</v>
      </c>
      <c r="J968" t="s">
        <v>30</v>
      </c>
      <c r="K968" t="str">
        <f>IF(Table1[[#This Row],[Checking_Account]]="NA", "No", "Yes")</f>
        <v>Yes</v>
      </c>
      <c r="L968" s="2">
        <v>2520</v>
      </c>
      <c r="M968" t="s">
        <v>37</v>
      </c>
      <c r="N968">
        <v>27</v>
      </c>
      <c r="O968" t="s">
        <v>33</v>
      </c>
      <c r="P968" t="s">
        <v>22</v>
      </c>
      <c r="Q968" t="s">
        <v>28</v>
      </c>
      <c r="R968" t="s">
        <v>47</v>
      </c>
      <c r="S968" s="2">
        <v>93.33</v>
      </c>
      <c r="T968" s="2">
        <v>1120</v>
      </c>
      <c r="U968" t="str">
        <f>IF(AND(Table1[[#This Row],[Credit_Category]]="High (5K-10K)", Table1[[#This Row],[Duration_Group]]="Long-term (&gt;24m)", Table1[[#This Row],[Purpose_Category]]="Low"), "High Risk", "Normal")</f>
        <v>Normal</v>
      </c>
      <c r="V96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5.52</v>
      </c>
      <c r="W968" t="str">
        <f>IF(Table1[[#This Row],[Risk_Score]]&lt;=4,"Low Risk",IF(Table1[[#This Row],[Risk_Score]]&lt;=8,"Medium Risk",IF(Table1[[#This Row],[Risk_Score]]&lt;=12,"High Risk","Very High Risk")))</f>
        <v>Medium Risk</v>
      </c>
    </row>
    <row r="969" spans="1:23" x14ac:dyDescent="0.2">
      <c r="A969" s="2">
        <v>968</v>
      </c>
      <c r="B969">
        <v>54</v>
      </c>
      <c r="C969" t="s">
        <v>23</v>
      </c>
      <c r="D969" t="s">
        <v>29</v>
      </c>
      <c r="E969">
        <v>3</v>
      </c>
      <c r="F969" t="s">
        <v>49</v>
      </c>
      <c r="G969" t="s">
        <v>48</v>
      </c>
      <c r="H969" t="s">
        <v>21</v>
      </c>
      <c r="I969" t="str">
        <f>IF(Table1[[#This Row],[Saving_Account]]="NA", "No", "Yes")</f>
        <v>Yes</v>
      </c>
      <c r="J969" t="s">
        <v>20</v>
      </c>
      <c r="K969" t="str">
        <f>IF(Table1[[#This Row],[Checking_Account]]="NA", "No", "Yes")</f>
        <v>No</v>
      </c>
      <c r="L969" s="2">
        <v>3568</v>
      </c>
      <c r="M969" t="s">
        <v>37</v>
      </c>
      <c r="N969">
        <v>15</v>
      </c>
      <c r="O969" t="s">
        <v>43</v>
      </c>
      <c r="P969" t="s">
        <v>22</v>
      </c>
      <c r="Q969" t="s">
        <v>28</v>
      </c>
      <c r="R969" t="s">
        <v>26</v>
      </c>
      <c r="S969" s="2">
        <v>237.87</v>
      </c>
      <c r="T969" s="2">
        <v>2854.4</v>
      </c>
      <c r="U969" t="str">
        <f>IF(AND(Table1[[#This Row],[Credit_Category]]="High (5K-10K)", Table1[[#This Row],[Duration_Group]]="Long-term (&gt;24m)", Table1[[#This Row],[Purpose_Category]]="Low"), "High Risk", "Normal")</f>
        <v>Normal</v>
      </c>
      <c r="V96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5.5679999999999996</v>
      </c>
      <c r="W969" t="str">
        <f>IF(Table1[[#This Row],[Risk_Score]]&lt;=4,"Low Risk",IF(Table1[[#This Row],[Risk_Score]]&lt;=8,"Medium Risk",IF(Table1[[#This Row],[Risk_Score]]&lt;=12,"High Risk","Very High Risk")))</f>
        <v>Medium Risk</v>
      </c>
    </row>
    <row r="970" spans="1:23" x14ac:dyDescent="0.2">
      <c r="A970" s="2">
        <v>969</v>
      </c>
      <c r="B970">
        <v>29</v>
      </c>
      <c r="C970" t="s">
        <v>45</v>
      </c>
      <c r="D970" t="s">
        <v>18</v>
      </c>
      <c r="E970">
        <v>2</v>
      </c>
      <c r="F970" t="s">
        <v>27</v>
      </c>
      <c r="G970" t="s">
        <v>48</v>
      </c>
      <c r="H970" t="s">
        <v>20</v>
      </c>
      <c r="I970" t="str">
        <f>IF(Table1[[#This Row],[Saving_Account]]="NA", "No", "Yes")</f>
        <v>No</v>
      </c>
      <c r="J970" t="s">
        <v>20</v>
      </c>
      <c r="K970" t="str">
        <f>IF(Table1[[#This Row],[Checking_Account]]="NA", "No", "Yes")</f>
        <v>No</v>
      </c>
      <c r="L970" s="2">
        <v>7166</v>
      </c>
      <c r="M970" t="s">
        <v>32</v>
      </c>
      <c r="N970">
        <v>42</v>
      </c>
      <c r="O970" t="s">
        <v>33</v>
      </c>
      <c r="P970" t="s">
        <v>22</v>
      </c>
      <c r="Q970" t="s">
        <v>28</v>
      </c>
      <c r="R970" t="s">
        <v>20</v>
      </c>
      <c r="S970" s="2">
        <v>170.62</v>
      </c>
      <c r="T970" s="2">
        <v>2047.43</v>
      </c>
      <c r="U970" t="str">
        <f>IF(AND(Table1[[#This Row],[Credit_Category]]="High (5K-10K)", Table1[[#This Row],[Duration_Group]]="Long-term (&gt;24m)", Table1[[#This Row],[Purpose_Category]]="Low"), "High Risk", "Normal")</f>
        <v>Normal</v>
      </c>
      <c r="V97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12.166</v>
      </c>
      <c r="W970" t="str">
        <f>IF(Table1[[#This Row],[Risk_Score]]&lt;=4,"Low Risk",IF(Table1[[#This Row],[Risk_Score]]&lt;=8,"Medium Risk",IF(Table1[[#This Row],[Risk_Score]]&lt;=12,"High Risk","Very High Risk")))</f>
        <v>Very High Risk</v>
      </c>
    </row>
    <row r="971" spans="1:23" x14ac:dyDescent="0.2">
      <c r="A971" s="2">
        <v>970</v>
      </c>
      <c r="B971">
        <v>40</v>
      </c>
      <c r="C971" t="s">
        <v>36</v>
      </c>
      <c r="D971" t="s">
        <v>18</v>
      </c>
      <c r="E971">
        <v>1</v>
      </c>
      <c r="F971" t="s">
        <v>38</v>
      </c>
      <c r="G971" t="s">
        <v>19</v>
      </c>
      <c r="H971" t="s">
        <v>21</v>
      </c>
      <c r="I971" t="str">
        <f>IF(Table1[[#This Row],[Saving_Account]]="NA", "No", "Yes")</f>
        <v>Yes</v>
      </c>
      <c r="J971" t="s">
        <v>21</v>
      </c>
      <c r="K971" t="str">
        <f>IF(Table1[[#This Row],[Checking_Account]]="NA", "No", "Yes")</f>
        <v>Yes</v>
      </c>
      <c r="L971" s="2">
        <v>3939</v>
      </c>
      <c r="M971" t="s">
        <v>37</v>
      </c>
      <c r="N971">
        <v>11</v>
      </c>
      <c r="O971" t="s">
        <v>25</v>
      </c>
      <c r="P971" t="s">
        <v>42</v>
      </c>
      <c r="Q971" t="s">
        <v>44</v>
      </c>
      <c r="R971" t="s">
        <v>26</v>
      </c>
      <c r="S971" s="2">
        <v>358.09</v>
      </c>
      <c r="T971" s="2">
        <v>4297.09</v>
      </c>
      <c r="U971" t="str">
        <f>IF(AND(Table1[[#This Row],[Credit_Category]]="High (5K-10K)", Table1[[#This Row],[Duration_Group]]="Long-term (&gt;24m)", Table1[[#This Row],[Purpose_Category]]="Low"), "High Risk", "Normal")</f>
        <v>Normal</v>
      </c>
      <c r="V97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5.9390000000000001</v>
      </c>
      <c r="W971" t="str">
        <f>IF(Table1[[#This Row],[Risk_Score]]&lt;=4,"Low Risk",IF(Table1[[#This Row],[Risk_Score]]&lt;=8,"Medium Risk",IF(Table1[[#This Row],[Risk_Score]]&lt;=12,"High Risk","Very High Risk")))</f>
        <v>Medium Risk</v>
      </c>
    </row>
    <row r="972" spans="1:23" x14ac:dyDescent="0.2">
      <c r="A972" s="2">
        <v>971</v>
      </c>
      <c r="B972">
        <v>22</v>
      </c>
      <c r="C972" t="s">
        <v>31</v>
      </c>
      <c r="D972" t="s">
        <v>18</v>
      </c>
      <c r="E972">
        <v>2</v>
      </c>
      <c r="F972" t="s">
        <v>27</v>
      </c>
      <c r="G972" t="s">
        <v>19</v>
      </c>
      <c r="H972" t="s">
        <v>30</v>
      </c>
      <c r="I972" t="str">
        <f>IF(Table1[[#This Row],[Saving_Account]]="NA", "No", "Yes")</f>
        <v>Yes</v>
      </c>
      <c r="J972" t="s">
        <v>30</v>
      </c>
      <c r="K972" t="str">
        <f>IF(Table1[[#This Row],[Checking_Account]]="NA", "No", "Yes")</f>
        <v>Yes</v>
      </c>
      <c r="L972" s="2">
        <v>1514</v>
      </c>
      <c r="M972" t="s">
        <v>24</v>
      </c>
      <c r="N972">
        <v>15</v>
      </c>
      <c r="O972" t="s">
        <v>43</v>
      </c>
      <c r="P972" t="s">
        <v>55</v>
      </c>
      <c r="Q972" t="s">
        <v>28</v>
      </c>
      <c r="R972" t="s">
        <v>34</v>
      </c>
      <c r="S972" s="2">
        <v>100.93</v>
      </c>
      <c r="T972" s="2">
        <v>1211.2</v>
      </c>
      <c r="U972" t="str">
        <f>IF(AND(Table1[[#This Row],[Credit_Category]]="High (5K-10K)", Table1[[#This Row],[Duration_Group]]="Long-term (&gt;24m)", Table1[[#This Row],[Purpose_Category]]="Low"), "High Risk", "Normal")</f>
        <v>Normal</v>
      </c>
      <c r="V97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4.5140000000000002</v>
      </c>
      <c r="W972" t="str">
        <f>IF(Table1[[#This Row],[Risk_Score]]&lt;=4,"Low Risk",IF(Table1[[#This Row],[Risk_Score]]&lt;=8,"Medium Risk",IF(Table1[[#This Row],[Risk_Score]]&lt;=12,"High Risk","Very High Risk")))</f>
        <v>Medium Risk</v>
      </c>
    </row>
    <row r="973" spans="1:23" x14ac:dyDescent="0.2">
      <c r="A973" s="2">
        <v>972</v>
      </c>
      <c r="B973">
        <v>43</v>
      </c>
      <c r="C973" t="s">
        <v>36</v>
      </c>
      <c r="D973" t="s">
        <v>18</v>
      </c>
      <c r="E973">
        <v>1</v>
      </c>
      <c r="F973" t="s">
        <v>38</v>
      </c>
      <c r="G973" t="s">
        <v>19</v>
      </c>
      <c r="H973" t="s">
        <v>21</v>
      </c>
      <c r="I973" t="str">
        <f>IF(Table1[[#This Row],[Saving_Account]]="NA", "No", "Yes")</f>
        <v>Yes</v>
      </c>
      <c r="J973" t="s">
        <v>20</v>
      </c>
      <c r="K973" t="str">
        <f>IF(Table1[[#This Row],[Checking_Account]]="NA", "No", "Yes")</f>
        <v>No</v>
      </c>
      <c r="L973" s="2">
        <v>7393</v>
      </c>
      <c r="M973" t="s">
        <v>32</v>
      </c>
      <c r="N973">
        <v>24</v>
      </c>
      <c r="O973" t="s">
        <v>43</v>
      </c>
      <c r="P973" t="s">
        <v>42</v>
      </c>
      <c r="Q973" t="s">
        <v>44</v>
      </c>
      <c r="R973" t="s">
        <v>26</v>
      </c>
      <c r="S973" s="2">
        <v>308.04000000000002</v>
      </c>
      <c r="T973" s="2">
        <v>3696.5</v>
      </c>
      <c r="U973" t="str">
        <f>IF(AND(Table1[[#This Row],[Credit_Category]]="High (5K-10K)", Table1[[#This Row],[Duration_Group]]="Long-term (&gt;24m)", Table1[[#This Row],[Purpose_Category]]="Low"), "High Risk", "Normal")</f>
        <v>Normal</v>
      </c>
      <c r="V97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9.3930000000000007</v>
      </c>
      <c r="W973" t="str">
        <f>IF(Table1[[#This Row],[Risk_Score]]&lt;=4,"Low Risk",IF(Table1[[#This Row],[Risk_Score]]&lt;=8,"Medium Risk",IF(Table1[[#This Row],[Risk_Score]]&lt;=12,"High Risk","Very High Risk")))</f>
        <v>High Risk</v>
      </c>
    </row>
    <row r="974" spans="1:23" x14ac:dyDescent="0.2">
      <c r="A974" s="2">
        <v>973</v>
      </c>
      <c r="B974">
        <v>29</v>
      </c>
      <c r="C974" t="s">
        <v>45</v>
      </c>
      <c r="D974" t="s">
        <v>29</v>
      </c>
      <c r="E974">
        <v>0</v>
      </c>
      <c r="F974" t="s">
        <v>56</v>
      </c>
      <c r="G974" t="s">
        <v>48</v>
      </c>
      <c r="H974" t="s">
        <v>21</v>
      </c>
      <c r="I974" t="str">
        <f>IF(Table1[[#This Row],[Saving_Account]]="NA", "No", "Yes")</f>
        <v>Yes</v>
      </c>
      <c r="J974" t="s">
        <v>21</v>
      </c>
      <c r="K974" t="str">
        <f>IF(Table1[[#This Row],[Checking_Account]]="NA", "No", "Yes")</f>
        <v>Yes</v>
      </c>
      <c r="L974" s="2">
        <v>1193</v>
      </c>
      <c r="M974" t="s">
        <v>24</v>
      </c>
      <c r="N974">
        <v>24</v>
      </c>
      <c r="O974" t="s">
        <v>43</v>
      </c>
      <c r="P974" t="s">
        <v>42</v>
      </c>
      <c r="Q974" t="s">
        <v>44</v>
      </c>
      <c r="R974" t="s">
        <v>26</v>
      </c>
      <c r="S974" s="2">
        <v>49.71</v>
      </c>
      <c r="T974" s="2">
        <v>596.5</v>
      </c>
      <c r="U974" t="str">
        <f>IF(AND(Table1[[#This Row],[Credit_Category]]="High (5K-10K)", Table1[[#This Row],[Duration_Group]]="Long-term (&gt;24m)", Table1[[#This Row],[Purpose_Category]]="Low"), "High Risk", "Normal")</f>
        <v>Normal</v>
      </c>
      <c r="V97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3.1930000000000001</v>
      </c>
      <c r="W974" t="str">
        <f>IF(Table1[[#This Row],[Risk_Score]]&lt;=4,"Low Risk",IF(Table1[[#This Row],[Risk_Score]]&lt;=8,"Medium Risk",IF(Table1[[#This Row],[Risk_Score]]&lt;=12,"High Risk","Very High Risk")))</f>
        <v>Low Risk</v>
      </c>
    </row>
    <row r="975" spans="1:23" x14ac:dyDescent="0.2">
      <c r="A975" s="2">
        <v>974</v>
      </c>
      <c r="B975">
        <v>36</v>
      </c>
      <c r="C975" t="s">
        <v>36</v>
      </c>
      <c r="D975" t="s">
        <v>18</v>
      </c>
      <c r="E975">
        <v>2</v>
      </c>
      <c r="F975" t="s">
        <v>27</v>
      </c>
      <c r="G975" t="s">
        <v>48</v>
      </c>
      <c r="H975" t="s">
        <v>21</v>
      </c>
      <c r="I975" t="str">
        <f>IF(Table1[[#This Row],[Saving_Account]]="NA", "No", "Yes")</f>
        <v>Yes</v>
      </c>
      <c r="J975" t="s">
        <v>21</v>
      </c>
      <c r="K975" t="str">
        <f>IF(Table1[[#This Row],[Checking_Account]]="NA", "No", "Yes")</f>
        <v>Yes</v>
      </c>
      <c r="L975" s="2">
        <v>7297</v>
      </c>
      <c r="M975" t="s">
        <v>32</v>
      </c>
      <c r="N975">
        <v>60</v>
      </c>
      <c r="O975" t="s">
        <v>33</v>
      </c>
      <c r="P975" t="s">
        <v>51</v>
      </c>
      <c r="Q975" t="s">
        <v>52</v>
      </c>
      <c r="R975" t="s">
        <v>26</v>
      </c>
      <c r="S975" s="2">
        <v>121.62</v>
      </c>
      <c r="T975" s="2">
        <v>1459.4</v>
      </c>
      <c r="U975" t="str">
        <f>IF(AND(Table1[[#This Row],[Credit_Category]]="High (5K-10K)", Table1[[#This Row],[Duration_Group]]="Long-term (&gt;24m)", Table1[[#This Row],[Purpose_Category]]="Low"), "High Risk", "Normal")</f>
        <v>Normal</v>
      </c>
      <c r="V97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12.297000000000001</v>
      </c>
      <c r="W975" t="str">
        <f>IF(Table1[[#This Row],[Risk_Score]]&lt;=4,"Low Risk",IF(Table1[[#This Row],[Risk_Score]]&lt;=8,"Medium Risk",IF(Table1[[#This Row],[Risk_Score]]&lt;=12,"High Risk","Very High Risk")))</f>
        <v>Very High Risk</v>
      </c>
    </row>
    <row r="976" spans="1:23" x14ac:dyDescent="0.2">
      <c r="A976" s="2">
        <v>975</v>
      </c>
      <c r="B976">
        <v>33</v>
      </c>
      <c r="C976" t="s">
        <v>45</v>
      </c>
      <c r="D976" t="s">
        <v>29</v>
      </c>
      <c r="E976">
        <v>2</v>
      </c>
      <c r="F976" t="s">
        <v>27</v>
      </c>
      <c r="G976" t="s">
        <v>19</v>
      </c>
      <c r="H976" t="s">
        <v>21</v>
      </c>
      <c r="I976" t="str">
        <f>IF(Table1[[#This Row],[Saving_Account]]="NA", "No", "Yes")</f>
        <v>Yes</v>
      </c>
      <c r="J976" t="s">
        <v>20</v>
      </c>
      <c r="K976" t="str">
        <f>IF(Table1[[#This Row],[Checking_Account]]="NA", "No", "Yes")</f>
        <v>No</v>
      </c>
      <c r="L976" s="2">
        <v>2831</v>
      </c>
      <c r="M976" t="s">
        <v>37</v>
      </c>
      <c r="N976">
        <v>30</v>
      </c>
      <c r="O976" t="s">
        <v>33</v>
      </c>
      <c r="P976" t="s">
        <v>22</v>
      </c>
      <c r="Q976" t="s">
        <v>28</v>
      </c>
      <c r="R976" t="s">
        <v>26</v>
      </c>
      <c r="S976" s="2">
        <v>94.37</v>
      </c>
      <c r="T976" s="2">
        <v>1132.4000000000001</v>
      </c>
      <c r="U976" t="str">
        <f>IF(AND(Table1[[#This Row],[Credit_Category]]="High (5K-10K)", Table1[[#This Row],[Duration_Group]]="Long-term (&gt;24m)", Table1[[#This Row],[Purpose_Category]]="Low"), "High Risk", "Normal")</f>
        <v>Normal</v>
      </c>
      <c r="V97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6.8309999999999995</v>
      </c>
      <c r="W976" t="str">
        <f>IF(Table1[[#This Row],[Risk_Score]]&lt;=4,"Low Risk",IF(Table1[[#This Row],[Risk_Score]]&lt;=8,"Medium Risk",IF(Table1[[#This Row],[Risk_Score]]&lt;=12,"High Risk","Very High Risk")))</f>
        <v>Medium Risk</v>
      </c>
    </row>
    <row r="977" spans="1:23" x14ac:dyDescent="0.2">
      <c r="A977" s="2">
        <v>976</v>
      </c>
      <c r="B977">
        <v>57</v>
      </c>
      <c r="C977" t="s">
        <v>23</v>
      </c>
      <c r="D977" t="s">
        <v>29</v>
      </c>
      <c r="E977">
        <v>1</v>
      </c>
      <c r="F977" t="s">
        <v>38</v>
      </c>
      <c r="G977" t="s">
        <v>19</v>
      </c>
      <c r="H977" t="s">
        <v>46</v>
      </c>
      <c r="I977" t="str">
        <f>IF(Table1[[#This Row],[Saving_Account]]="NA", "No", "Yes")</f>
        <v>Yes</v>
      </c>
      <c r="J977" t="s">
        <v>50</v>
      </c>
      <c r="K977" t="str">
        <f>IF(Table1[[#This Row],[Checking_Account]]="NA", "No", "Yes")</f>
        <v>Yes</v>
      </c>
      <c r="L977" s="2">
        <v>1258</v>
      </c>
      <c r="M977" t="s">
        <v>24</v>
      </c>
      <c r="N977">
        <v>24</v>
      </c>
      <c r="O977" t="s">
        <v>43</v>
      </c>
      <c r="P977" t="s">
        <v>22</v>
      </c>
      <c r="Q977" t="s">
        <v>28</v>
      </c>
      <c r="R977" t="s">
        <v>47</v>
      </c>
      <c r="S977" s="2">
        <v>52.42</v>
      </c>
      <c r="T977" s="2">
        <v>629</v>
      </c>
      <c r="U977" t="str">
        <f>IF(AND(Table1[[#This Row],[Credit_Category]]="High (5K-10K)", Table1[[#This Row],[Duration_Group]]="Long-term (&gt;24m)", Table1[[#This Row],[Purpose_Category]]="Low"), "High Risk", "Normal")</f>
        <v>Normal</v>
      </c>
      <c r="V97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1.258</v>
      </c>
      <c r="W977" t="str">
        <f>IF(Table1[[#This Row],[Risk_Score]]&lt;=4,"Low Risk",IF(Table1[[#This Row],[Risk_Score]]&lt;=8,"Medium Risk",IF(Table1[[#This Row],[Risk_Score]]&lt;=12,"High Risk","Very High Risk")))</f>
        <v>Low Risk</v>
      </c>
    </row>
    <row r="978" spans="1:23" x14ac:dyDescent="0.2">
      <c r="A978" s="2">
        <v>977</v>
      </c>
      <c r="B978">
        <v>64</v>
      </c>
      <c r="C978" t="s">
        <v>23</v>
      </c>
      <c r="D978" t="s">
        <v>29</v>
      </c>
      <c r="E978">
        <v>2</v>
      </c>
      <c r="F978" t="s">
        <v>27</v>
      </c>
      <c r="G978" t="s">
        <v>19</v>
      </c>
      <c r="H978" t="s">
        <v>21</v>
      </c>
      <c r="I978" t="str">
        <f>IF(Table1[[#This Row],[Saving_Account]]="NA", "No", "Yes")</f>
        <v>Yes</v>
      </c>
      <c r="J978" t="s">
        <v>30</v>
      </c>
      <c r="K978" t="str">
        <f>IF(Table1[[#This Row],[Checking_Account]]="NA", "No", "Yes")</f>
        <v>Yes</v>
      </c>
      <c r="L978" s="2">
        <v>753</v>
      </c>
      <c r="M978" t="s">
        <v>24</v>
      </c>
      <c r="N978">
        <v>6</v>
      </c>
      <c r="O978" t="s">
        <v>25</v>
      </c>
      <c r="P978" t="s">
        <v>22</v>
      </c>
      <c r="Q978" t="s">
        <v>28</v>
      </c>
      <c r="R978" t="s">
        <v>34</v>
      </c>
      <c r="S978" s="2">
        <v>125.5</v>
      </c>
      <c r="T978" s="2">
        <v>1506</v>
      </c>
      <c r="U978" t="str">
        <f>IF(AND(Table1[[#This Row],[Credit_Category]]="High (5K-10K)", Table1[[#This Row],[Duration_Group]]="Long-term (&gt;24m)", Table1[[#This Row],[Purpose_Category]]="Low"), "High Risk", "Normal")</f>
        <v>Normal</v>
      </c>
      <c r="V97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2.2530000000000001</v>
      </c>
      <c r="W978" t="str">
        <f>IF(Table1[[#This Row],[Risk_Score]]&lt;=4,"Low Risk",IF(Table1[[#This Row],[Risk_Score]]&lt;=8,"Medium Risk",IF(Table1[[#This Row],[Risk_Score]]&lt;=12,"High Risk","Very High Risk")))</f>
        <v>Low Risk</v>
      </c>
    </row>
    <row r="979" spans="1:23" x14ac:dyDescent="0.2">
      <c r="A979" s="2">
        <v>978</v>
      </c>
      <c r="B979">
        <v>42</v>
      </c>
      <c r="C979" t="s">
        <v>36</v>
      </c>
      <c r="D979" t="s">
        <v>18</v>
      </c>
      <c r="E979">
        <v>2</v>
      </c>
      <c r="F979" t="s">
        <v>27</v>
      </c>
      <c r="G979" t="s">
        <v>19</v>
      </c>
      <c r="H979" t="s">
        <v>20</v>
      </c>
      <c r="I979" t="str">
        <f>IF(Table1[[#This Row],[Saving_Account]]="NA", "No", "Yes")</f>
        <v>No</v>
      </c>
      <c r="J979" t="s">
        <v>30</v>
      </c>
      <c r="K979" t="str">
        <f>IF(Table1[[#This Row],[Checking_Account]]="NA", "No", "Yes")</f>
        <v>Yes</v>
      </c>
      <c r="L979" s="2">
        <v>2427</v>
      </c>
      <c r="M979" t="s">
        <v>37</v>
      </c>
      <c r="N979">
        <v>18</v>
      </c>
      <c r="O979" t="s">
        <v>43</v>
      </c>
      <c r="P979" t="s">
        <v>51</v>
      </c>
      <c r="Q979" t="s">
        <v>52</v>
      </c>
      <c r="R979" t="s">
        <v>34</v>
      </c>
      <c r="S979" s="2">
        <v>134.83000000000001</v>
      </c>
      <c r="T979" s="2">
        <v>1618</v>
      </c>
      <c r="U979" t="str">
        <f>IF(AND(Table1[[#This Row],[Credit_Category]]="High (5K-10K)", Table1[[#This Row],[Duration_Group]]="Long-term (&gt;24m)", Table1[[#This Row],[Purpose_Category]]="Low"), "High Risk", "Normal")</f>
        <v>Normal</v>
      </c>
      <c r="V97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4.9269999999999996</v>
      </c>
      <c r="W979" t="str">
        <f>IF(Table1[[#This Row],[Risk_Score]]&lt;=4,"Low Risk",IF(Table1[[#This Row],[Risk_Score]]&lt;=8,"Medium Risk",IF(Table1[[#This Row],[Risk_Score]]&lt;=12,"High Risk","Very High Risk")))</f>
        <v>Medium Risk</v>
      </c>
    </row>
    <row r="980" spans="1:23" x14ac:dyDescent="0.2">
      <c r="A980" s="2">
        <v>979</v>
      </c>
      <c r="B980">
        <v>47</v>
      </c>
      <c r="C980" t="s">
        <v>36</v>
      </c>
      <c r="D980" t="s">
        <v>18</v>
      </c>
      <c r="E980">
        <v>1</v>
      </c>
      <c r="F980" t="s">
        <v>38</v>
      </c>
      <c r="G980" t="s">
        <v>19</v>
      </c>
      <c r="H980" t="s">
        <v>21</v>
      </c>
      <c r="I980" t="str">
        <f>IF(Table1[[#This Row],[Saving_Account]]="NA", "No", "Yes")</f>
        <v>Yes</v>
      </c>
      <c r="J980" t="s">
        <v>20</v>
      </c>
      <c r="K980" t="str">
        <f>IF(Table1[[#This Row],[Checking_Account]]="NA", "No", "Yes")</f>
        <v>No</v>
      </c>
      <c r="L980" s="2">
        <v>2538</v>
      </c>
      <c r="M980" t="s">
        <v>37</v>
      </c>
      <c r="N980">
        <v>24</v>
      </c>
      <c r="O980" t="s">
        <v>43</v>
      </c>
      <c r="P980" t="s">
        <v>42</v>
      </c>
      <c r="Q980" t="s">
        <v>44</v>
      </c>
      <c r="R980" t="s">
        <v>26</v>
      </c>
      <c r="S980" s="2">
        <v>105.75</v>
      </c>
      <c r="T980" s="2">
        <v>1269</v>
      </c>
      <c r="U980" t="str">
        <f>IF(AND(Table1[[#This Row],[Credit_Category]]="High (5K-10K)", Table1[[#This Row],[Duration_Group]]="Long-term (&gt;24m)", Table1[[#This Row],[Purpose_Category]]="Low"), "High Risk", "Normal")</f>
        <v>Normal</v>
      </c>
      <c r="V98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4.5380000000000003</v>
      </c>
      <c r="W980" t="str">
        <f>IF(Table1[[#This Row],[Risk_Score]]&lt;=4,"Low Risk",IF(Table1[[#This Row],[Risk_Score]]&lt;=8,"Medium Risk",IF(Table1[[#This Row],[Risk_Score]]&lt;=12,"High Risk","Very High Risk")))</f>
        <v>Medium Risk</v>
      </c>
    </row>
    <row r="981" spans="1:23" x14ac:dyDescent="0.2">
      <c r="A981" s="2">
        <v>980</v>
      </c>
      <c r="B981">
        <v>25</v>
      </c>
      <c r="C981" t="s">
        <v>31</v>
      </c>
      <c r="D981" t="s">
        <v>18</v>
      </c>
      <c r="E981">
        <v>2</v>
      </c>
      <c r="F981" t="s">
        <v>27</v>
      </c>
      <c r="G981" t="s">
        <v>48</v>
      </c>
      <c r="H981" t="s">
        <v>30</v>
      </c>
      <c r="I981" t="str">
        <f>IF(Table1[[#This Row],[Saving_Account]]="NA", "No", "Yes")</f>
        <v>Yes</v>
      </c>
      <c r="J981" t="s">
        <v>30</v>
      </c>
      <c r="K981" t="str">
        <f>IF(Table1[[#This Row],[Checking_Account]]="NA", "No", "Yes")</f>
        <v>Yes</v>
      </c>
      <c r="L981" s="2">
        <v>1264</v>
      </c>
      <c r="M981" t="s">
        <v>24</v>
      </c>
      <c r="N981">
        <v>15</v>
      </c>
      <c r="O981" t="s">
        <v>43</v>
      </c>
      <c r="P981" t="s">
        <v>42</v>
      </c>
      <c r="Q981" t="s">
        <v>44</v>
      </c>
      <c r="R981" t="s">
        <v>34</v>
      </c>
      <c r="S981" s="2">
        <v>84.27</v>
      </c>
      <c r="T981" s="2">
        <v>1011.2</v>
      </c>
      <c r="U981" t="str">
        <f>IF(AND(Table1[[#This Row],[Credit_Category]]="High (5K-10K)", Table1[[#This Row],[Duration_Group]]="Long-term (&gt;24m)", Table1[[#This Row],[Purpose_Category]]="Low"), "High Risk", "Normal")</f>
        <v>Normal</v>
      </c>
      <c r="V98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2.7640000000000002</v>
      </c>
      <c r="W981" t="str">
        <f>IF(Table1[[#This Row],[Risk_Score]]&lt;=4,"Low Risk",IF(Table1[[#This Row],[Risk_Score]]&lt;=8,"Medium Risk",IF(Table1[[#This Row],[Risk_Score]]&lt;=12,"High Risk","Very High Risk")))</f>
        <v>Low Risk</v>
      </c>
    </row>
    <row r="982" spans="1:23" x14ac:dyDescent="0.2">
      <c r="A982" s="2">
        <v>981</v>
      </c>
      <c r="B982">
        <v>49</v>
      </c>
      <c r="C982" t="s">
        <v>36</v>
      </c>
      <c r="D982" t="s">
        <v>18</v>
      </c>
      <c r="E982">
        <v>2</v>
      </c>
      <c r="F982" t="s">
        <v>27</v>
      </c>
      <c r="G982" t="s">
        <v>19</v>
      </c>
      <c r="H982" t="s">
        <v>21</v>
      </c>
      <c r="I982" t="str">
        <f>IF(Table1[[#This Row],[Saving_Account]]="NA", "No", "Yes")</f>
        <v>Yes</v>
      </c>
      <c r="J982" t="s">
        <v>30</v>
      </c>
      <c r="K982" t="str">
        <f>IF(Table1[[#This Row],[Checking_Account]]="NA", "No", "Yes")</f>
        <v>Yes</v>
      </c>
      <c r="L982" s="2">
        <v>8386</v>
      </c>
      <c r="M982" t="s">
        <v>32</v>
      </c>
      <c r="N982">
        <v>30</v>
      </c>
      <c r="O982" t="s">
        <v>33</v>
      </c>
      <c r="P982" t="s">
        <v>41</v>
      </c>
      <c r="Q982" t="s">
        <v>28</v>
      </c>
      <c r="R982" t="s">
        <v>34</v>
      </c>
      <c r="S982" s="2">
        <v>279.52999999999997</v>
      </c>
      <c r="T982" s="2">
        <v>3354.4</v>
      </c>
      <c r="U982" t="str">
        <f>IF(AND(Table1[[#This Row],[Credit_Category]]="High (5K-10K)", Table1[[#This Row],[Duration_Group]]="Long-term (&gt;24m)", Table1[[#This Row],[Purpose_Category]]="Low"), "High Risk", "Normal")</f>
        <v>Normal</v>
      </c>
      <c r="V98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11.385999999999999</v>
      </c>
      <c r="W982" t="str">
        <f>IF(Table1[[#This Row],[Risk_Score]]&lt;=4,"Low Risk",IF(Table1[[#This Row],[Risk_Score]]&lt;=8,"Medium Risk",IF(Table1[[#This Row],[Risk_Score]]&lt;=12,"High Risk","Very High Risk")))</f>
        <v>High Risk</v>
      </c>
    </row>
    <row r="983" spans="1:23" x14ac:dyDescent="0.2">
      <c r="A983" s="2">
        <v>982</v>
      </c>
      <c r="B983">
        <v>33</v>
      </c>
      <c r="C983" t="s">
        <v>45</v>
      </c>
      <c r="D983" t="s">
        <v>18</v>
      </c>
      <c r="E983">
        <v>3</v>
      </c>
      <c r="F983" t="s">
        <v>49</v>
      </c>
      <c r="G983" t="s">
        <v>48</v>
      </c>
      <c r="H983" t="s">
        <v>21</v>
      </c>
      <c r="I983" t="str">
        <f>IF(Table1[[#This Row],[Saving_Account]]="NA", "No", "Yes")</f>
        <v>Yes</v>
      </c>
      <c r="J983" t="s">
        <v>20</v>
      </c>
      <c r="K983" t="str">
        <f>IF(Table1[[#This Row],[Checking_Account]]="NA", "No", "Yes")</f>
        <v>No</v>
      </c>
      <c r="L983" s="2">
        <v>4844</v>
      </c>
      <c r="M983" t="s">
        <v>37</v>
      </c>
      <c r="N983">
        <v>48</v>
      </c>
      <c r="O983" t="s">
        <v>33</v>
      </c>
      <c r="P983" t="s">
        <v>51</v>
      </c>
      <c r="Q983" t="s">
        <v>52</v>
      </c>
      <c r="R983" t="s">
        <v>26</v>
      </c>
      <c r="S983" s="2">
        <v>100.92</v>
      </c>
      <c r="T983" s="2">
        <v>1211</v>
      </c>
      <c r="U983" t="str">
        <f>IF(AND(Table1[[#This Row],[Credit_Category]]="High (5K-10K)", Table1[[#This Row],[Duration_Group]]="Long-term (&gt;24m)", Table1[[#This Row],[Purpose_Category]]="Low"), "High Risk", "Normal")</f>
        <v>Normal</v>
      </c>
      <c r="V98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9.3440000000000012</v>
      </c>
      <c r="W983" t="str">
        <f>IF(Table1[[#This Row],[Risk_Score]]&lt;=4,"Low Risk",IF(Table1[[#This Row],[Risk_Score]]&lt;=8,"Medium Risk",IF(Table1[[#This Row],[Risk_Score]]&lt;=12,"High Risk","Very High Risk")))</f>
        <v>High Risk</v>
      </c>
    </row>
    <row r="984" spans="1:23" x14ac:dyDescent="0.2">
      <c r="A984" s="2">
        <v>983</v>
      </c>
      <c r="B984">
        <v>28</v>
      </c>
      <c r="C984" t="s">
        <v>45</v>
      </c>
      <c r="D984" t="s">
        <v>29</v>
      </c>
      <c r="E984">
        <v>3</v>
      </c>
      <c r="F984" t="s">
        <v>49</v>
      </c>
      <c r="G984" t="s">
        <v>19</v>
      </c>
      <c r="H984" t="s">
        <v>30</v>
      </c>
      <c r="I984" t="str">
        <f>IF(Table1[[#This Row],[Saving_Account]]="NA", "No", "Yes")</f>
        <v>Yes</v>
      </c>
      <c r="J984" t="s">
        <v>50</v>
      </c>
      <c r="K984" t="str">
        <f>IF(Table1[[#This Row],[Checking_Account]]="NA", "No", "Yes")</f>
        <v>Yes</v>
      </c>
      <c r="L984" s="2">
        <v>2923</v>
      </c>
      <c r="M984" t="s">
        <v>37</v>
      </c>
      <c r="N984">
        <v>21</v>
      </c>
      <c r="O984" t="s">
        <v>43</v>
      </c>
      <c r="P984" t="s">
        <v>42</v>
      </c>
      <c r="Q984" t="s">
        <v>44</v>
      </c>
      <c r="R984" t="s">
        <v>47</v>
      </c>
      <c r="S984" s="2">
        <v>139.19</v>
      </c>
      <c r="T984" s="2">
        <v>1670.29</v>
      </c>
      <c r="U984" t="str">
        <f>IF(AND(Table1[[#This Row],[Credit_Category]]="High (5K-10K)", Table1[[#This Row],[Duration_Group]]="Long-term (&gt;24m)", Table1[[#This Row],[Purpose_Category]]="Low"), "High Risk", "Normal")</f>
        <v>Normal</v>
      </c>
      <c r="V98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2.923</v>
      </c>
      <c r="W984" t="str">
        <f>IF(Table1[[#This Row],[Risk_Score]]&lt;=4,"Low Risk",IF(Table1[[#This Row],[Risk_Score]]&lt;=8,"Medium Risk",IF(Table1[[#This Row],[Risk_Score]]&lt;=12,"High Risk","Very High Risk")))</f>
        <v>Low Risk</v>
      </c>
    </row>
    <row r="985" spans="1:23" x14ac:dyDescent="0.2">
      <c r="A985" s="2">
        <v>984</v>
      </c>
      <c r="B985">
        <v>26</v>
      </c>
      <c r="C985" t="s">
        <v>45</v>
      </c>
      <c r="D985" t="s">
        <v>18</v>
      </c>
      <c r="E985">
        <v>2</v>
      </c>
      <c r="F985" t="s">
        <v>27</v>
      </c>
      <c r="G985" t="s">
        <v>19</v>
      </c>
      <c r="H985" t="s">
        <v>21</v>
      </c>
      <c r="I985" t="str">
        <f>IF(Table1[[#This Row],[Saving_Account]]="NA", "No", "Yes")</f>
        <v>Yes</v>
      </c>
      <c r="J985" t="s">
        <v>21</v>
      </c>
      <c r="K985" t="str">
        <f>IF(Table1[[#This Row],[Checking_Account]]="NA", "No", "Yes")</f>
        <v>Yes</v>
      </c>
      <c r="L985" s="2">
        <v>8229</v>
      </c>
      <c r="M985" t="s">
        <v>32</v>
      </c>
      <c r="N985">
        <v>36</v>
      </c>
      <c r="O985" t="s">
        <v>33</v>
      </c>
      <c r="P985" t="s">
        <v>42</v>
      </c>
      <c r="Q985" t="s">
        <v>44</v>
      </c>
      <c r="R985" t="s">
        <v>26</v>
      </c>
      <c r="S985" s="2">
        <v>228.58</v>
      </c>
      <c r="T985" s="2">
        <v>2743</v>
      </c>
      <c r="U985" t="str">
        <f>IF(AND(Table1[[#This Row],[Credit_Category]]="High (5K-10K)", Table1[[#This Row],[Duration_Group]]="Long-term (&gt;24m)", Table1[[#This Row],[Purpose_Category]]="Low"), "High Risk", "Normal")</f>
        <v>Normal</v>
      </c>
      <c r="V98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12.228999999999999</v>
      </c>
      <c r="W985" t="str">
        <f>IF(Table1[[#This Row],[Risk_Score]]&lt;=4,"Low Risk",IF(Table1[[#This Row],[Risk_Score]]&lt;=8,"Medium Risk",IF(Table1[[#This Row],[Risk_Score]]&lt;=12,"High Risk","Very High Risk")))</f>
        <v>Very High Risk</v>
      </c>
    </row>
    <row r="986" spans="1:23" x14ac:dyDescent="0.2">
      <c r="A986" s="2">
        <v>985</v>
      </c>
      <c r="B986">
        <v>30</v>
      </c>
      <c r="C986" t="s">
        <v>45</v>
      </c>
      <c r="D986" t="s">
        <v>18</v>
      </c>
      <c r="E986">
        <v>1</v>
      </c>
      <c r="F986" t="s">
        <v>38</v>
      </c>
      <c r="G986" t="s">
        <v>19</v>
      </c>
      <c r="H986" t="s">
        <v>21</v>
      </c>
      <c r="I986" t="str">
        <f>IF(Table1[[#This Row],[Saving_Account]]="NA", "No", "Yes")</f>
        <v>Yes</v>
      </c>
      <c r="J986" t="s">
        <v>20</v>
      </c>
      <c r="K986" t="str">
        <f>IF(Table1[[#This Row],[Checking_Account]]="NA", "No", "Yes")</f>
        <v>No</v>
      </c>
      <c r="L986" s="2">
        <v>2028</v>
      </c>
      <c r="M986" t="s">
        <v>37</v>
      </c>
      <c r="N986">
        <v>24</v>
      </c>
      <c r="O986" t="s">
        <v>43</v>
      </c>
      <c r="P986" t="s">
        <v>41</v>
      </c>
      <c r="Q986" t="s">
        <v>28</v>
      </c>
      <c r="R986" t="s">
        <v>26</v>
      </c>
      <c r="S986" s="2">
        <v>84.5</v>
      </c>
      <c r="T986" s="2">
        <v>1014</v>
      </c>
      <c r="U986" t="str">
        <f>IF(AND(Table1[[#This Row],[Credit_Category]]="High (5K-10K)", Table1[[#This Row],[Duration_Group]]="Long-term (&gt;24m)", Table1[[#This Row],[Purpose_Category]]="Low"), "High Risk", "Normal")</f>
        <v>Normal</v>
      </c>
      <c r="V98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4.0280000000000005</v>
      </c>
      <c r="W986" t="str">
        <f>IF(Table1[[#This Row],[Risk_Score]]&lt;=4,"Low Risk",IF(Table1[[#This Row],[Risk_Score]]&lt;=8,"Medium Risk",IF(Table1[[#This Row],[Risk_Score]]&lt;=12,"High Risk","Very High Risk")))</f>
        <v>Medium Risk</v>
      </c>
    </row>
    <row r="987" spans="1:23" x14ac:dyDescent="0.2">
      <c r="A987" s="2">
        <v>986</v>
      </c>
      <c r="B987">
        <v>25</v>
      </c>
      <c r="C987" t="s">
        <v>31</v>
      </c>
      <c r="D987" t="s">
        <v>29</v>
      </c>
      <c r="E987">
        <v>2</v>
      </c>
      <c r="F987" t="s">
        <v>27</v>
      </c>
      <c r="G987" t="s">
        <v>48</v>
      </c>
      <c r="H987" t="s">
        <v>21</v>
      </c>
      <c r="I987" t="str">
        <f>IF(Table1[[#This Row],[Saving_Account]]="NA", "No", "Yes")</f>
        <v>Yes</v>
      </c>
      <c r="J987" t="s">
        <v>21</v>
      </c>
      <c r="K987" t="str">
        <f>IF(Table1[[#This Row],[Checking_Account]]="NA", "No", "Yes")</f>
        <v>Yes</v>
      </c>
      <c r="L987" s="2">
        <v>1433</v>
      </c>
      <c r="M987" t="s">
        <v>24</v>
      </c>
      <c r="N987">
        <v>15</v>
      </c>
      <c r="O987" t="s">
        <v>43</v>
      </c>
      <c r="P987" t="s">
        <v>41</v>
      </c>
      <c r="Q987" t="s">
        <v>28</v>
      </c>
      <c r="R987" t="s">
        <v>26</v>
      </c>
      <c r="S987" s="2">
        <v>95.53</v>
      </c>
      <c r="T987" s="2">
        <v>1146.4000000000001</v>
      </c>
      <c r="U987" t="str">
        <f>IF(AND(Table1[[#This Row],[Credit_Category]]="High (5K-10K)", Table1[[#This Row],[Duration_Group]]="Long-term (&gt;24m)", Table1[[#This Row],[Purpose_Category]]="Low"), "High Risk", "Normal")</f>
        <v>Normal</v>
      </c>
      <c r="V98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3.9329999999999998</v>
      </c>
      <c r="W987" t="str">
        <f>IF(Table1[[#This Row],[Risk_Score]]&lt;=4,"Low Risk",IF(Table1[[#This Row],[Risk_Score]]&lt;=8,"Medium Risk",IF(Table1[[#This Row],[Risk_Score]]&lt;=12,"High Risk","Very High Risk")))</f>
        <v>Low Risk</v>
      </c>
    </row>
    <row r="988" spans="1:23" x14ac:dyDescent="0.2">
      <c r="A988" s="2">
        <v>987</v>
      </c>
      <c r="B988">
        <v>33</v>
      </c>
      <c r="C988" t="s">
        <v>45</v>
      </c>
      <c r="D988" t="s">
        <v>18</v>
      </c>
      <c r="E988">
        <v>2</v>
      </c>
      <c r="F988" t="s">
        <v>27</v>
      </c>
      <c r="G988" t="s">
        <v>19</v>
      </c>
      <c r="H988" t="s">
        <v>21</v>
      </c>
      <c r="I988" t="str">
        <f>IF(Table1[[#This Row],[Saving_Account]]="NA", "No", "Yes")</f>
        <v>Yes</v>
      </c>
      <c r="J988" t="s">
        <v>50</v>
      </c>
      <c r="K988" t="str">
        <f>IF(Table1[[#This Row],[Checking_Account]]="NA", "No", "Yes")</f>
        <v>Yes</v>
      </c>
      <c r="L988" s="2">
        <v>6289</v>
      </c>
      <c r="M988" t="s">
        <v>32</v>
      </c>
      <c r="N988">
        <v>42</v>
      </c>
      <c r="O988" t="s">
        <v>33</v>
      </c>
      <c r="P988" t="s">
        <v>51</v>
      </c>
      <c r="Q988" t="s">
        <v>52</v>
      </c>
      <c r="R988" t="s">
        <v>47</v>
      </c>
      <c r="S988" s="2">
        <v>149.74</v>
      </c>
      <c r="T988" s="2">
        <v>1796.86</v>
      </c>
      <c r="U988" t="str">
        <f>IF(AND(Table1[[#This Row],[Credit_Category]]="High (5K-10K)", Table1[[#This Row],[Duration_Group]]="Long-term (&gt;24m)", Table1[[#This Row],[Purpose_Category]]="Low"), "High Risk", "Normal")</f>
        <v>Normal</v>
      </c>
      <c r="V98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9.2889999999999997</v>
      </c>
      <c r="W988" t="str">
        <f>IF(Table1[[#This Row],[Risk_Score]]&lt;=4,"Low Risk",IF(Table1[[#This Row],[Risk_Score]]&lt;=8,"Medium Risk",IF(Table1[[#This Row],[Risk_Score]]&lt;=12,"High Risk","Very High Risk")))</f>
        <v>High Risk</v>
      </c>
    </row>
    <row r="989" spans="1:23" x14ac:dyDescent="0.2">
      <c r="A989" s="2">
        <v>988</v>
      </c>
      <c r="B989">
        <v>64</v>
      </c>
      <c r="C989" t="s">
        <v>23</v>
      </c>
      <c r="D989" t="s">
        <v>29</v>
      </c>
      <c r="E989">
        <v>2</v>
      </c>
      <c r="F989" t="s">
        <v>27</v>
      </c>
      <c r="G989" t="s">
        <v>19</v>
      </c>
      <c r="H989" t="s">
        <v>30</v>
      </c>
      <c r="I989" t="str">
        <f>IF(Table1[[#This Row],[Saving_Account]]="NA", "No", "Yes")</f>
        <v>Yes</v>
      </c>
      <c r="J989" t="s">
        <v>20</v>
      </c>
      <c r="K989" t="str">
        <f>IF(Table1[[#This Row],[Checking_Account]]="NA", "No", "Yes")</f>
        <v>No</v>
      </c>
      <c r="L989" s="2">
        <v>1409</v>
      </c>
      <c r="M989" t="s">
        <v>24</v>
      </c>
      <c r="N989">
        <v>13</v>
      </c>
      <c r="O989" t="s">
        <v>43</v>
      </c>
      <c r="P989" t="s">
        <v>22</v>
      </c>
      <c r="Q989" t="s">
        <v>28</v>
      </c>
      <c r="R989" t="s">
        <v>34</v>
      </c>
      <c r="S989" s="2">
        <v>108.38</v>
      </c>
      <c r="T989" s="2">
        <v>1300.6199999999999</v>
      </c>
      <c r="U989" t="str">
        <f>IF(AND(Table1[[#This Row],[Credit_Category]]="High (5K-10K)", Table1[[#This Row],[Duration_Group]]="Long-term (&gt;24m)", Table1[[#This Row],[Purpose_Category]]="Low"), "High Risk", "Normal")</f>
        <v>Normal</v>
      </c>
      <c r="V98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2.9089999999999998</v>
      </c>
      <c r="W989" t="str">
        <f>IF(Table1[[#This Row],[Risk_Score]]&lt;=4,"Low Risk",IF(Table1[[#This Row],[Risk_Score]]&lt;=8,"Medium Risk",IF(Table1[[#This Row],[Risk_Score]]&lt;=12,"High Risk","Very High Risk")))</f>
        <v>Low Risk</v>
      </c>
    </row>
    <row r="990" spans="1:23" x14ac:dyDescent="0.2">
      <c r="A990" s="2">
        <v>989</v>
      </c>
      <c r="B990">
        <v>29</v>
      </c>
      <c r="C990" t="s">
        <v>45</v>
      </c>
      <c r="D990" t="s">
        <v>18</v>
      </c>
      <c r="E990">
        <v>3</v>
      </c>
      <c r="F990" t="s">
        <v>49</v>
      </c>
      <c r="G990" t="s">
        <v>40</v>
      </c>
      <c r="H990" t="s">
        <v>21</v>
      </c>
      <c r="I990" t="str">
        <f>IF(Table1[[#This Row],[Saving_Account]]="NA", "No", "Yes")</f>
        <v>Yes</v>
      </c>
      <c r="J990" t="s">
        <v>21</v>
      </c>
      <c r="K990" t="str">
        <f>IF(Table1[[#This Row],[Checking_Account]]="NA", "No", "Yes")</f>
        <v>Yes</v>
      </c>
      <c r="L990" s="2">
        <v>6579</v>
      </c>
      <c r="M990" t="s">
        <v>32</v>
      </c>
      <c r="N990">
        <v>24</v>
      </c>
      <c r="O990" t="s">
        <v>43</v>
      </c>
      <c r="P990" t="s">
        <v>42</v>
      </c>
      <c r="Q990" t="s">
        <v>44</v>
      </c>
      <c r="R990" t="s">
        <v>26</v>
      </c>
      <c r="S990" s="2">
        <v>274.13</v>
      </c>
      <c r="T990" s="2">
        <v>3289.5</v>
      </c>
      <c r="U990" t="str">
        <f>IF(AND(Table1[[#This Row],[Credit_Category]]="High (5K-10K)", Table1[[#This Row],[Duration_Group]]="Long-term (&gt;24m)", Table1[[#This Row],[Purpose_Category]]="Low"), "High Risk", "Normal")</f>
        <v>Normal</v>
      </c>
      <c r="V99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8.5790000000000006</v>
      </c>
      <c r="W990" t="str">
        <f>IF(Table1[[#This Row],[Risk_Score]]&lt;=4,"Low Risk",IF(Table1[[#This Row],[Risk_Score]]&lt;=8,"Medium Risk",IF(Table1[[#This Row],[Risk_Score]]&lt;=12,"High Risk","Very High Risk")))</f>
        <v>High Risk</v>
      </c>
    </row>
    <row r="991" spans="1:23" x14ac:dyDescent="0.2">
      <c r="A991" s="2">
        <v>990</v>
      </c>
      <c r="B991">
        <v>48</v>
      </c>
      <c r="C991" t="s">
        <v>36</v>
      </c>
      <c r="D991" t="s">
        <v>18</v>
      </c>
      <c r="E991">
        <v>1</v>
      </c>
      <c r="F991" t="s">
        <v>38</v>
      </c>
      <c r="G991" t="s">
        <v>19</v>
      </c>
      <c r="H991" t="s">
        <v>21</v>
      </c>
      <c r="I991" t="str">
        <f>IF(Table1[[#This Row],[Saving_Account]]="NA", "No", "Yes")</f>
        <v>Yes</v>
      </c>
      <c r="J991" t="s">
        <v>30</v>
      </c>
      <c r="K991" t="str">
        <f>IF(Table1[[#This Row],[Checking_Account]]="NA", "No", "Yes")</f>
        <v>Yes</v>
      </c>
      <c r="L991" s="2">
        <v>1743</v>
      </c>
      <c r="M991" t="s">
        <v>24</v>
      </c>
      <c r="N991">
        <v>24</v>
      </c>
      <c r="O991" t="s">
        <v>43</v>
      </c>
      <c r="P991" t="s">
        <v>22</v>
      </c>
      <c r="Q991" t="s">
        <v>28</v>
      </c>
      <c r="R991" t="s">
        <v>34</v>
      </c>
      <c r="S991" s="2">
        <v>72.63</v>
      </c>
      <c r="T991" s="2">
        <v>871.5</v>
      </c>
      <c r="U991" t="str">
        <f>IF(AND(Table1[[#This Row],[Credit_Category]]="High (5K-10K)", Table1[[#This Row],[Duration_Group]]="Long-term (&gt;24m)", Table1[[#This Row],[Purpose_Category]]="Low"), "High Risk", "Normal")</f>
        <v>Normal</v>
      </c>
      <c r="V99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2.7430000000000003</v>
      </c>
      <c r="W991" t="str">
        <f>IF(Table1[[#This Row],[Risk_Score]]&lt;=4,"Low Risk",IF(Table1[[#This Row],[Risk_Score]]&lt;=8,"Medium Risk",IF(Table1[[#This Row],[Risk_Score]]&lt;=12,"High Risk","Very High Risk")))</f>
        <v>Low Risk</v>
      </c>
    </row>
    <row r="992" spans="1:23" x14ac:dyDescent="0.2">
      <c r="A992" s="2">
        <v>991</v>
      </c>
      <c r="B992">
        <v>37</v>
      </c>
      <c r="C992" t="s">
        <v>36</v>
      </c>
      <c r="D992" t="s">
        <v>18</v>
      </c>
      <c r="E992">
        <v>1</v>
      </c>
      <c r="F992" t="s">
        <v>38</v>
      </c>
      <c r="G992" t="s">
        <v>19</v>
      </c>
      <c r="H992" t="s">
        <v>20</v>
      </c>
      <c r="I992" t="str">
        <f>IF(Table1[[#This Row],[Saving_Account]]="NA", "No", "Yes")</f>
        <v>No</v>
      </c>
      <c r="J992" t="s">
        <v>20</v>
      </c>
      <c r="K992" t="str">
        <f>IF(Table1[[#This Row],[Checking_Account]]="NA", "No", "Yes")</f>
        <v>No</v>
      </c>
      <c r="L992" s="2">
        <v>3565</v>
      </c>
      <c r="M992" t="s">
        <v>37</v>
      </c>
      <c r="N992">
        <v>12</v>
      </c>
      <c r="O992" t="s">
        <v>25</v>
      </c>
      <c r="P992" t="s">
        <v>35</v>
      </c>
      <c r="Q992" t="s">
        <v>39</v>
      </c>
      <c r="R992" t="s">
        <v>20</v>
      </c>
      <c r="S992" s="2">
        <v>297.08</v>
      </c>
      <c r="T992" s="2">
        <v>3565</v>
      </c>
      <c r="U992" t="str">
        <f>IF(AND(Table1[[#This Row],[Credit_Category]]="High (5K-10K)", Table1[[#This Row],[Duration_Group]]="Long-term (&gt;24m)", Table1[[#This Row],[Purpose_Category]]="Low"), "High Risk", "Normal")</f>
        <v>Normal</v>
      </c>
      <c r="V992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7.0649999999999995</v>
      </c>
      <c r="W992" t="str">
        <f>IF(Table1[[#This Row],[Risk_Score]]&lt;=4,"Low Risk",IF(Table1[[#This Row],[Risk_Score]]&lt;=8,"Medium Risk",IF(Table1[[#This Row],[Risk_Score]]&lt;=12,"High Risk","Very High Risk")))</f>
        <v>Medium Risk</v>
      </c>
    </row>
    <row r="993" spans="1:23" x14ac:dyDescent="0.2">
      <c r="A993" s="2">
        <v>992</v>
      </c>
      <c r="B993">
        <v>34</v>
      </c>
      <c r="C993" t="s">
        <v>45</v>
      </c>
      <c r="D993" t="s">
        <v>18</v>
      </c>
      <c r="E993">
        <v>1</v>
      </c>
      <c r="F993" t="s">
        <v>38</v>
      </c>
      <c r="G993" t="s">
        <v>19</v>
      </c>
      <c r="H993" t="s">
        <v>30</v>
      </c>
      <c r="I993" t="str">
        <f>IF(Table1[[#This Row],[Saving_Account]]="NA", "No", "Yes")</f>
        <v>Yes</v>
      </c>
      <c r="J993" t="s">
        <v>20</v>
      </c>
      <c r="K993" t="str">
        <f>IF(Table1[[#This Row],[Checking_Account]]="NA", "No", "Yes")</f>
        <v>No</v>
      </c>
      <c r="L993" s="2">
        <v>1569</v>
      </c>
      <c r="M993" t="s">
        <v>24</v>
      </c>
      <c r="N993">
        <v>15</v>
      </c>
      <c r="O993" t="s">
        <v>43</v>
      </c>
      <c r="P993" t="s">
        <v>22</v>
      </c>
      <c r="Q993" t="s">
        <v>28</v>
      </c>
      <c r="R993" t="s">
        <v>34</v>
      </c>
      <c r="S993" s="2">
        <v>104.6</v>
      </c>
      <c r="T993" s="2">
        <v>1255.2</v>
      </c>
      <c r="U993" t="str">
        <f>IF(AND(Table1[[#This Row],[Credit_Category]]="High (5K-10K)", Table1[[#This Row],[Duration_Group]]="Long-term (&gt;24m)", Table1[[#This Row],[Purpose_Category]]="Low"), "High Risk", "Normal")</f>
        <v>Normal</v>
      </c>
      <c r="V993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2.569</v>
      </c>
      <c r="W993" t="str">
        <f>IF(Table1[[#This Row],[Risk_Score]]&lt;=4,"Low Risk",IF(Table1[[#This Row],[Risk_Score]]&lt;=8,"Medium Risk",IF(Table1[[#This Row],[Risk_Score]]&lt;=12,"High Risk","Very High Risk")))</f>
        <v>Low Risk</v>
      </c>
    </row>
    <row r="994" spans="1:23" x14ac:dyDescent="0.2">
      <c r="A994" s="2">
        <v>993</v>
      </c>
      <c r="B994">
        <v>23</v>
      </c>
      <c r="C994" t="s">
        <v>31</v>
      </c>
      <c r="D994" t="s">
        <v>18</v>
      </c>
      <c r="E994">
        <v>1</v>
      </c>
      <c r="F994" t="s">
        <v>38</v>
      </c>
      <c r="G994" t="s">
        <v>48</v>
      </c>
      <c r="H994" t="s">
        <v>20</v>
      </c>
      <c r="I994" t="str">
        <f>IF(Table1[[#This Row],[Saving_Account]]="NA", "No", "Yes")</f>
        <v>No</v>
      </c>
      <c r="J994" t="s">
        <v>21</v>
      </c>
      <c r="K994" t="str">
        <f>IF(Table1[[#This Row],[Checking_Account]]="NA", "No", "Yes")</f>
        <v>Yes</v>
      </c>
      <c r="L994" s="2">
        <v>1936</v>
      </c>
      <c r="M994" t="s">
        <v>24</v>
      </c>
      <c r="N994">
        <v>18</v>
      </c>
      <c r="O994" t="s">
        <v>43</v>
      </c>
      <c r="P994" t="s">
        <v>22</v>
      </c>
      <c r="Q994" t="s">
        <v>28</v>
      </c>
      <c r="R994" t="s">
        <v>26</v>
      </c>
      <c r="S994" s="2">
        <v>107.56</v>
      </c>
      <c r="T994" s="2">
        <v>1290.67</v>
      </c>
      <c r="U994" t="str">
        <f>IF(AND(Table1[[#This Row],[Credit_Category]]="High (5K-10K)", Table1[[#This Row],[Duration_Group]]="Long-term (&gt;24m)", Table1[[#This Row],[Purpose_Category]]="Low"), "High Risk", "Normal")</f>
        <v>Normal</v>
      </c>
      <c r="V994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5.4359999999999999</v>
      </c>
      <c r="W994" t="str">
        <f>IF(Table1[[#This Row],[Risk_Score]]&lt;=4,"Low Risk",IF(Table1[[#This Row],[Risk_Score]]&lt;=8,"Medium Risk",IF(Table1[[#This Row],[Risk_Score]]&lt;=12,"High Risk","Very High Risk")))</f>
        <v>Medium Risk</v>
      </c>
    </row>
    <row r="995" spans="1:23" x14ac:dyDescent="0.2">
      <c r="A995" s="2">
        <v>994</v>
      </c>
      <c r="B995">
        <v>30</v>
      </c>
      <c r="C995" t="s">
        <v>45</v>
      </c>
      <c r="D995" t="s">
        <v>18</v>
      </c>
      <c r="E995">
        <v>3</v>
      </c>
      <c r="F995" t="s">
        <v>49</v>
      </c>
      <c r="G995" t="s">
        <v>19</v>
      </c>
      <c r="H995" t="s">
        <v>21</v>
      </c>
      <c r="I995" t="str">
        <f>IF(Table1[[#This Row],[Saving_Account]]="NA", "No", "Yes")</f>
        <v>Yes</v>
      </c>
      <c r="J995" t="s">
        <v>21</v>
      </c>
      <c r="K995" t="str">
        <f>IF(Table1[[#This Row],[Checking_Account]]="NA", "No", "Yes")</f>
        <v>Yes</v>
      </c>
      <c r="L995" s="2">
        <v>3959</v>
      </c>
      <c r="M995" t="s">
        <v>37</v>
      </c>
      <c r="N995">
        <v>36</v>
      </c>
      <c r="O995" t="s">
        <v>33</v>
      </c>
      <c r="P995" t="s">
        <v>41</v>
      </c>
      <c r="Q995" t="s">
        <v>28</v>
      </c>
      <c r="R995" t="s">
        <v>26</v>
      </c>
      <c r="S995" s="2">
        <v>109.97</v>
      </c>
      <c r="T995" s="2">
        <v>1319.67</v>
      </c>
      <c r="U995" t="str">
        <f>IF(AND(Table1[[#This Row],[Credit_Category]]="High (5K-10K)", Table1[[#This Row],[Duration_Group]]="Long-term (&gt;24m)", Table1[[#This Row],[Purpose_Category]]="Low"), "High Risk", "Normal")</f>
        <v>Normal</v>
      </c>
      <c r="V995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7.4589999999999996</v>
      </c>
      <c r="W995" t="str">
        <f>IF(Table1[[#This Row],[Risk_Score]]&lt;=4,"Low Risk",IF(Table1[[#This Row],[Risk_Score]]&lt;=8,"Medium Risk",IF(Table1[[#This Row],[Risk_Score]]&lt;=12,"High Risk","Very High Risk")))</f>
        <v>Medium Risk</v>
      </c>
    </row>
    <row r="996" spans="1:23" x14ac:dyDescent="0.2">
      <c r="A996" s="2">
        <v>995</v>
      </c>
      <c r="B996">
        <v>50</v>
      </c>
      <c r="C996" t="s">
        <v>36</v>
      </c>
      <c r="D996" t="s">
        <v>18</v>
      </c>
      <c r="E996">
        <v>2</v>
      </c>
      <c r="F996" t="s">
        <v>27</v>
      </c>
      <c r="G996" t="s">
        <v>19</v>
      </c>
      <c r="H996" t="s">
        <v>20</v>
      </c>
      <c r="I996" t="str">
        <f>IF(Table1[[#This Row],[Saving_Account]]="NA", "No", "Yes")</f>
        <v>No</v>
      </c>
      <c r="J996" t="s">
        <v>20</v>
      </c>
      <c r="K996" t="str">
        <f>IF(Table1[[#This Row],[Checking_Account]]="NA", "No", "Yes")</f>
        <v>No</v>
      </c>
      <c r="L996" s="2">
        <v>2390</v>
      </c>
      <c r="M996" t="s">
        <v>37</v>
      </c>
      <c r="N996">
        <v>12</v>
      </c>
      <c r="O996" t="s">
        <v>25</v>
      </c>
      <c r="P996" t="s">
        <v>42</v>
      </c>
      <c r="Q996" t="s">
        <v>44</v>
      </c>
      <c r="R996" t="s">
        <v>20</v>
      </c>
      <c r="S996" s="2">
        <v>199.17</v>
      </c>
      <c r="T996" s="2">
        <v>2390</v>
      </c>
      <c r="U996" t="str">
        <f>IF(AND(Table1[[#This Row],[Credit_Category]]="High (5K-10K)", Table1[[#This Row],[Duration_Group]]="Long-term (&gt;24m)", Table1[[#This Row],[Purpose_Category]]="Low"), "High Risk", "Normal")</f>
        <v>Normal</v>
      </c>
      <c r="V996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5.8900000000000006</v>
      </c>
      <c r="W996" t="str">
        <f>IF(Table1[[#This Row],[Risk_Score]]&lt;=4,"Low Risk",IF(Table1[[#This Row],[Risk_Score]]&lt;=8,"Medium Risk",IF(Table1[[#This Row],[Risk_Score]]&lt;=12,"High Risk","Very High Risk")))</f>
        <v>Medium Risk</v>
      </c>
    </row>
    <row r="997" spans="1:23" x14ac:dyDescent="0.2">
      <c r="A997" s="2">
        <v>996</v>
      </c>
      <c r="B997">
        <v>31</v>
      </c>
      <c r="C997" t="s">
        <v>45</v>
      </c>
      <c r="D997" t="s">
        <v>29</v>
      </c>
      <c r="E997">
        <v>1</v>
      </c>
      <c r="F997" t="s">
        <v>38</v>
      </c>
      <c r="G997" t="s">
        <v>19</v>
      </c>
      <c r="H997" t="s">
        <v>21</v>
      </c>
      <c r="I997" t="str">
        <f>IF(Table1[[#This Row],[Saving_Account]]="NA", "No", "Yes")</f>
        <v>Yes</v>
      </c>
      <c r="J997" t="s">
        <v>20</v>
      </c>
      <c r="K997" t="str">
        <f>IF(Table1[[#This Row],[Checking_Account]]="NA", "No", "Yes")</f>
        <v>No</v>
      </c>
      <c r="L997" s="2">
        <v>1736</v>
      </c>
      <c r="M997" t="s">
        <v>24</v>
      </c>
      <c r="N997">
        <v>12</v>
      </c>
      <c r="O997" t="s">
        <v>25</v>
      </c>
      <c r="P997" t="s">
        <v>41</v>
      </c>
      <c r="Q997" t="s">
        <v>28</v>
      </c>
      <c r="R997" t="s">
        <v>26</v>
      </c>
      <c r="S997" s="2">
        <v>144.66999999999999</v>
      </c>
      <c r="T997" s="2">
        <v>1736</v>
      </c>
      <c r="U997" t="str">
        <f>IF(AND(Table1[[#This Row],[Credit_Category]]="High (5K-10K)", Table1[[#This Row],[Duration_Group]]="Long-term (&gt;24m)", Table1[[#This Row],[Purpose_Category]]="Low"), "High Risk", "Normal")</f>
        <v>Normal</v>
      </c>
      <c r="V997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3.7359999999999998</v>
      </c>
      <c r="W997" t="str">
        <f>IF(Table1[[#This Row],[Risk_Score]]&lt;=4,"Low Risk",IF(Table1[[#This Row],[Risk_Score]]&lt;=8,"Medium Risk",IF(Table1[[#This Row],[Risk_Score]]&lt;=12,"High Risk","Very High Risk")))</f>
        <v>Low Risk</v>
      </c>
    </row>
    <row r="998" spans="1:23" x14ac:dyDescent="0.2">
      <c r="A998" s="2">
        <v>997</v>
      </c>
      <c r="B998">
        <v>40</v>
      </c>
      <c r="C998" t="s">
        <v>36</v>
      </c>
      <c r="D998" t="s">
        <v>18</v>
      </c>
      <c r="E998">
        <v>3</v>
      </c>
      <c r="F998" t="s">
        <v>49</v>
      </c>
      <c r="G998" t="s">
        <v>19</v>
      </c>
      <c r="H998" t="s">
        <v>21</v>
      </c>
      <c r="I998" t="str">
        <f>IF(Table1[[#This Row],[Saving_Account]]="NA", "No", "Yes")</f>
        <v>Yes</v>
      </c>
      <c r="J998" t="s">
        <v>21</v>
      </c>
      <c r="K998" t="str">
        <f>IF(Table1[[#This Row],[Checking_Account]]="NA", "No", "Yes")</f>
        <v>Yes</v>
      </c>
      <c r="L998" s="2">
        <v>3857</v>
      </c>
      <c r="M998" t="s">
        <v>37</v>
      </c>
      <c r="N998">
        <v>30</v>
      </c>
      <c r="O998" t="s">
        <v>33</v>
      </c>
      <c r="P998" t="s">
        <v>42</v>
      </c>
      <c r="Q998" t="s">
        <v>44</v>
      </c>
      <c r="R998" t="s">
        <v>26</v>
      </c>
      <c r="S998" s="2">
        <v>128.57</v>
      </c>
      <c r="T998" s="2">
        <v>1542.8</v>
      </c>
      <c r="U998" t="str">
        <f>IF(AND(Table1[[#This Row],[Credit_Category]]="High (5K-10K)", Table1[[#This Row],[Duration_Group]]="Long-term (&gt;24m)", Table1[[#This Row],[Purpose_Category]]="Low"), "High Risk", "Normal")</f>
        <v>Normal</v>
      </c>
      <c r="V998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7.3570000000000002</v>
      </c>
      <c r="W998" t="str">
        <f>IF(Table1[[#This Row],[Risk_Score]]&lt;=4,"Low Risk",IF(Table1[[#This Row],[Risk_Score]]&lt;=8,"Medium Risk",IF(Table1[[#This Row],[Risk_Score]]&lt;=12,"High Risk","Very High Risk")))</f>
        <v>Medium Risk</v>
      </c>
    </row>
    <row r="999" spans="1:23" x14ac:dyDescent="0.2">
      <c r="A999" s="2">
        <v>998</v>
      </c>
      <c r="B999">
        <v>38</v>
      </c>
      <c r="C999" t="s">
        <v>36</v>
      </c>
      <c r="D999" t="s">
        <v>18</v>
      </c>
      <c r="E999">
        <v>2</v>
      </c>
      <c r="F999" t="s">
        <v>27</v>
      </c>
      <c r="G999" t="s">
        <v>19</v>
      </c>
      <c r="H999" t="s">
        <v>21</v>
      </c>
      <c r="I999" t="str">
        <f>IF(Table1[[#This Row],[Saving_Account]]="NA", "No", "Yes")</f>
        <v>Yes</v>
      </c>
      <c r="J999" t="s">
        <v>20</v>
      </c>
      <c r="K999" t="str">
        <f>IF(Table1[[#This Row],[Checking_Account]]="NA", "No", "Yes")</f>
        <v>No</v>
      </c>
      <c r="L999" s="2">
        <v>804</v>
      </c>
      <c r="M999" t="s">
        <v>24</v>
      </c>
      <c r="N999">
        <v>12</v>
      </c>
      <c r="O999" t="s">
        <v>25</v>
      </c>
      <c r="P999" t="s">
        <v>22</v>
      </c>
      <c r="Q999" t="s">
        <v>28</v>
      </c>
      <c r="R999" t="s">
        <v>26</v>
      </c>
      <c r="S999" s="2">
        <v>67</v>
      </c>
      <c r="T999" s="2">
        <v>804</v>
      </c>
      <c r="U999" t="str">
        <f>IF(AND(Table1[[#This Row],[Credit_Category]]="High (5K-10K)", Table1[[#This Row],[Duration_Group]]="Long-term (&gt;24m)", Table1[[#This Row],[Purpose_Category]]="Low"), "High Risk", "Normal")</f>
        <v>Normal</v>
      </c>
      <c r="V999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3.3040000000000003</v>
      </c>
      <c r="W999" t="str">
        <f>IF(Table1[[#This Row],[Risk_Score]]&lt;=4,"Low Risk",IF(Table1[[#This Row],[Risk_Score]]&lt;=8,"Medium Risk",IF(Table1[[#This Row],[Risk_Score]]&lt;=12,"High Risk","Very High Risk")))</f>
        <v>Low Risk</v>
      </c>
    </row>
    <row r="1000" spans="1:23" x14ac:dyDescent="0.2">
      <c r="A1000" s="2">
        <v>999</v>
      </c>
      <c r="B1000">
        <v>23</v>
      </c>
      <c r="C1000" t="s">
        <v>31</v>
      </c>
      <c r="D1000" t="s">
        <v>18</v>
      </c>
      <c r="E1000">
        <v>2</v>
      </c>
      <c r="F1000" t="s">
        <v>27</v>
      </c>
      <c r="G1000" t="s">
        <v>40</v>
      </c>
      <c r="H1000" t="s">
        <v>21</v>
      </c>
      <c r="I1000" t="str">
        <f>IF(Table1[[#This Row],[Saving_Account]]="NA", "No", "Yes")</f>
        <v>Yes</v>
      </c>
      <c r="J1000" t="s">
        <v>21</v>
      </c>
      <c r="K1000" t="str">
        <f>IF(Table1[[#This Row],[Checking_Account]]="NA", "No", "Yes")</f>
        <v>Yes</v>
      </c>
      <c r="L1000" s="2">
        <v>1845</v>
      </c>
      <c r="M1000" t="s">
        <v>24</v>
      </c>
      <c r="N1000">
        <v>45</v>
      </c>
      <c r="O1000" t="s">
        <v>33</v>
      </c>
      <c r="P1000" t="s">
        <v>22</v>
      </c>
      <c r="Q1000" t="s">
        <v>28</v>
      </c>
      <c r="R1000" t="s">
        <v>26</v>
      </c>
      <c r="S1000" s="2">
        <v>41</v>
      </c>
      <c r="T1000" s="2">
        <v>492</v>
      </c>
      <c r="U1000" t="str">
        <f>IF(AND(Table1[[#This Row],[Credit_Category]]="High (5K-10K)", Table1[[#This Row],[Duration_Group]]="Long-term (&gt;24m)", Table1[[#This Row],[Purpose_Category]]="Low"), "High Risk", "Normal")</f>
        <v>Normal</v>
      </c>
      <c r="V1000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7.3449999999999998</v>
      </c>
      <c r="W1000" t="str">
        <f>IF(Table1[[#This Row],[Risk_Score]]&lt;=4,"Low Risk",IF(Table1[[#This Row],[Risk_Score]]&lt;=8,"Medium Risk",IF(Table1[[#This Row],[Risk_Score]]&lt;=12,"High Risk","Very High Risk")))</f>
        <v>Medium Risk</v>
      </c>
    </row>
    <row r="1001" spans="1:23" x14ac:dyDescent="0.2">
      <c r="A1001" s="2">
        <v>1000</v>
      </c>
      <c r="B1001">
        <v>27</v>
      </c>
      <c r="C1001" t="s">
        <v>45</v>
      </c>
      <c r="D1001" t="s">
        <v>18</v>
      </c>
      <c r="E1001">
        <v>2</v>
      </c>
      <c r="F1001" t="s">
        <v>27</v>
      </c>
      <c r="G1001" t="s">
        <v>19</v>
      </c>
      <c r="H1001" t="s">
        <v>30</v>
      </c>
      <c r="I1001" t="str">
        <f>IF(Table1[[#This Row],[Saving_Account]]="NA", "No", "Yes")</f>
        <v>Yes</v>
      </c>
      <c r="J1001" t="s">
        <v>30</v>
      </c>
      <c r="K1001" t="str">
        <f>IF(Table1[[#This Row],[Checking_Account]]="NA", "No", "Yes")</f>
        <v>Yes</v>
      </c>
      <c r="L1001" s="2">
        <v>4576</v>
      </c>
      <c r="M1001" t="s">
        <v>37</v>
      </c>
      <c r="N1001">
        <v>45</v>
      </c>
      <c r="O1001" t="s">
        <v>33</v>
      </c>
      <c r="P1001" t="s">
        <v>42</v>
      </c>
      <c r="Q1001" t="s">
        <v>44</v>
      </c>
      <c r="R1001" t="s">
        <v>34</v>
      </c>
      <c r="S1001" s="2">
        <v>101.69</v>
      </c>
      <c r="T1001" s="2">
        <v>1220.27</v>
      </c>
      <c r="U1001" t="str">
        <f>IF(AND(Table1[[#This Row],[Credit_Category]]="High (5K-10K)", Table1[[#This Row],[Duration_Group]]="Long-term (&gt;24m)", Table1[[#This Row],[Purpose_Category]]="Low"), "High Risk", "Normal")</f>
        <v>Normal</v>
      </c>
      <c r="V1001" s="1">
        <f>(Table1[[#This Row],[Total_Credit_Amount]]/1000) +
IF(Table1[[#This Row],[Financial_Profile]]="NA",3,IF(Table1[[#This Row],[Financial_Profile]]="Low",2,IF(Table1[[#This Row],[Financial_Profile]]="Medium",1,0))) +
IF(Table1[[#This Row],[Age]]&lt;25,1.5,IF(Table1[[#This Row],[Age]]&gt;65,1,0)) +
IF(Table1[[#This Row],[Duration]]&gt;24,1.5,0) +
IF(Table1[[#This Row],[Skill_Level]]="Unskilled",1.5,IF(Table1[[#This Row],[Skill_Level]]="Skilled",0.5,0)) +
IF(OR(Table1[[#This Row],[Purpose_Category]]="Business",Table1[[#This Row],[Purpose_Category]]="Vacation"),1,IF(Table1[[#This Row],[Purpose_Category]]="Education",0.5,0))</f>
        <v>7.5759999999999996</v>
      </c>
      <c r="W1001" t="str">
        <f>IF(Table1[[#This Row],[Risk_Score]]&lt;=4,"Low Risk",IF(Table1[[#This Row],[Risk_Score]]&lt;=8,"Medium Risk",IF(Table1[[#This Row],[Risk_Score]]&lt;=12,"High Risk","Very High Risk")))</f>
        <v>Medium Risk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german_credit_data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Sanchita Rane</dc:creator>
  <cp:lastModifiedBy>Sanchita Rane</cp:lastModifiedBy>
  <dcterms:created xsi:type="dcterms:W3CDTF">2025-07-24T06:58:47Z</dcterms:created>
  <dcterms:modified xsi:type="dcterms:W3CDTF">2025-07-24T20:32:26Z</dcterms:modified>
</cp:coreProperties>
</file>