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Sandali Coding invaders\Google Sheets\Advance excel- projects\"/>
    </mc:Choice>
  </mc:AlternateContent>
  <xr:revisionPtr revIDLastSave="0" documentId="13_ncr:1_{9B19DCC4-68D4-4F5D-89C2-7017C9EDDD72}" xr6:coauthVersionLast="47" xr6:coauthVersionMax="47" xr10:uidLastSave="{00000000-0000-0000-0000-000000000000}"/>
  <bookViews>
    <workbookView xWindow="-120" yWindow="-120" windowWidth="20730" windowHeight="11160" xr2:uid="{D790BDDF-12D8-48B0-BEFF-D150944C86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AO4" i="1"/>
  <c r="AP4" i="1"/>
  <c r="AQ4" i="1"/>
  <c r="AO5" i="1"/>
  <c r="AP5" i="1"/>
  <c r="AQ5" i="1"/>
  <c r="AO6" i="1"/>
  <c r="AP6" i="1"/>
  <c r="AQ6" i="1"/>
  <c r="AO7" i="1"/>
  <c r="AP7" i="1"/>
  <c r="AQ7" i="1"/>
  <c r="AO8" i="1"/>
  <c r="AP8" i="1"/>
  <c r="AQ8" i="1"/>
  <c r="AO9" i="1"/>
  <c r="AP9" i="1"/>
  <c r="AQ9" i="1"/>
  <c r="AO10" i="1"/>
  <c r="AP10" i="1"/>
  <c r="AQ10" i="1"/>
  <c r="AO11" i="1"/>
  <c r="AP11" i="1"/>
  <c r="AQ11" i="1"/>
  <c r="AO12" i="1"/>
  <c r="AP12" i="1"/>
  <c r="AQ12" i="1"/>
  <c r="AO13" i="1"/>
  <c r="AP13" i="1"/>
  <c r="AQ13" i="1"/>
  <c r="AO14" i="1"/>
  <c r="AP14" i="1"/>
  <c r="AQ14" i="1"/>
  <c r="AO15" i="1"/>
  <c r="AP15" i="1"/>
  <c r="AQ15" i="1"/>
  <c r="AO16" i="1"/>
  <c r="AP16" i="1"/>
  <c r="AQ16" i="1"/>
  <c r="AO17" i="1"/>
  <c r="AP17" i="1"/>
  <c r="AQ17" i="1"/>
  <c r="AO18" i="1"/>
  <c r="AP18" i="1"/>
  <c r="AQ18" i="1"/>
  <c r="AO19" i="1"/>
  <c r="AP19" i="1"/>
  <c r="AQ19" i="1"/>
  <c r="AO20" i="1"/>
  <c r="AP20" i="1"/>
  <c r="AQ20" i="1"/>
  <c r="AO21" i="1"/>
  <c r="AP21" i="1"/>
  <c r="AQ21" i="1"/>
  <c r="AO22" i="1"/>
  <c r="AP22" i="1"/>
  <c r="AQ22" i="1"/>
  <c r="AO23" i="1"/>
  <c r="AP23" i="1"/>
  <c r="AQ23" i="1"/>
  <c r="AO24" i="1"/>
  <c r="AP24" i="1"/>
  <c r="AQ24" i="1"/>
  <c r="AO25" i="1"/>
  <c r="AP25" i="1"/>
  <c r="AQ25" i="1"/>
  <c r="AQ3" i="1"/>
  <c r="AQ26" i="1" s="1"/>
  <c r="AP3" i="1"/>
  <c r="AP26" i="1" s="1"/>
  <c r="AO3" i="1"/>
  <c r="AO26" i="1" s="1"/>
  <c r="G5" i="2"/>
  <c r="G6" i="2" s="1"/>
  <c r="F26" i="1"/>
  <c r="H3" i="2" a="1"/>
  <c r="H3" i="2" s="1"/>
  <c r="G3" i="2" a="1"/>
  <c r="G3" i="2" s="1"/>
  <c r="F3" i="2" a="1"/>
  <c r="F3" i="2" s="1"/>
  <c r="E3" i="2" a="1"/>
  <c r="E3" i="2" s="1"/>
  <c r="I2" i="1" l="1"/>
  <c r="J2" i="1"/>
  <c r="J1" i="1" s="1"/>
  <c r="K2" i="1" l="1"/>
  <c r="K1" i="1" s="1"/>
  <c r="L2" i="1" l="1"/>
  <c r="L1" i="1" s="1"/>
  <c r="M2" i="1" l="1"/>
  <c r="M1" i="1" s="1"/>
  <c r="N2" i="1" l="1"/>
  <c r="N1" i="1" s="1"/>
  <c r="O2" i="1" l="1"/>
  <c r="O1" i="1" s="1"/>
  <c r="P2" i="1" l="1"/>
  <c r="P1" i="1" s="1"/>
  <c r="Q2" i="1" l="1"/>
  <c r="R2" i="1" l="1"/>
  <c r="Q1" i="1"/>
  <c r="S2" i="1" l="1"/>
  <c r="R1" i="1"/>
  <c r="T2" i="1" l="1"/>
  <c r="S1" i="1"/>
  <c r="U2" i="1" l="1"/>
  <c r="T1" i="1"/>
  <c r="V2" i="1" l="1"/>
  <c r="U1" i="1"/>
  <c r="W2" i="1" l="1"/>
  <c r="V1" i="1"/>
  <c r="X2" i="1" l="1"/>
  <c r="W1" i="1"/>
  <c r="Y2" i="1" l="1"/>
  <c r="X1" i="1"/>
  <c r="Z2" i="1" l="1"/>
  <c r="Y1" i="1"/>
  <c r="AA2" i="1" l="1"/>
  <c r="Z1" i="1"/>
  <c r="AB2" i="1" l="1"/>
  <c r="AA1" i="1"/>
  <c r="AC2" i="1" l="1"/>
  <c r="AB1" i="1"/>
  <c r="AD2" i="1" l="1"/>
  <c r="AC1" i="1"/>
  <c r="AE2" i="1" l="1"/>
  <c r="AD1" i="1"/>
  <c r="AF2" i="1" l="1"/>
  <c r="AE1" i="1"/>
  <c r="AG2" i="1" l="1"/>
  <c r="AF1" i="1"/>
  <c r="AH2" i="1" l="1"/>
  <c r="AG1" i="1"/>
  <c r="AI2" i="1" l="1"/>
  <c r="AH1" i="1"/>
  <c r="AJ2" i="1" l="1"/>
  <c r="AI1" i="1"/>
  <c r="AK2" i="1" l="1"/>
  <c r="AJ1" i="1"/>
  <c r="AL2" i="1" l="1"/>
  <c r="AK1" i="1"/>
  <c r="AM2" i="1" l="1"/>
  <c r="AM1" i="1" s="1"/>
  <c r="AL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<sst xmlns="http://schemas.openxmlformats.org/spreadsheetml/2006/main" count="57" uniqueCount="42">
  <si>
    <t>Tresses Skin &amp; Hair Lounge</t>
  </si>
  <si>
    <t>Attendence Sheet</t>
  </si>
  <si>
    <t xml:space="preserve"> Year:</t>
  </si>
  <si>
    <t>Month:</t>
  </si>
  <si>
    <t>Week Off 1:</t>
  </si>
  <si>
    <t>Week Off 2:</t>
  </si>
  <si>
    <t>PRESENT</t>
  </si>
  <si>
    <t>ABSENT</t>
  </si>
  <si>
    <t>HALF DAY</t>
  </si>
  <si>
    <t>P</t>
  </si>
  <si>
    <t>A</t>
  </si>
  <si>
    <t>H</t>
  </si>
  <si>
    <t>Sun</t>
  </si>
  <si>
    <t>Mon</t>
  </si>
  <si>
    <t>Tue</t>
  </si>
  <si>
    <t>Wed</t>
  </si>
  <si>
    <t>Thu</t>
  </si>
  <si>
    <t>Fri</t>
  </si>
  <si>
    <t>Sat</t>
  </si>
  <si>
    <t>None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</si>
  <si>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</si>
  <si>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</si>
  <si>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</si>
  <si>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</si>
  <si>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</si>
  <si>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</si>
  <si>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</si>
  <si>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</si>
  <si>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</si>
  <si>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</si>
  <si>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</si>
  <si>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</si>
  <si>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</si>
  <si>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</si>
  <si>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WEEK OFF 01</t>
  </si>
  <si>
    <t>WEEK OFF 02</t>
  </si>
  <si>
    <t>Employee Details</t>
  </si>
  <si>
    <t>ID</t>
  </si>
  <si>
    <t>NAME</t>
  </si>
  <si>
    <t>DESIGNATION</t>
  </si>
  <si>
    <t>Starting day of the month</t>
  </si>
  <si>
    <t>End day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</si>
</sst>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dd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2" tint="-0.74999237037263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4"/>
      <color theme="2" tint="-0.74999237037263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SemiBold"/>
      <family val="2"/>
    </font>
    <font>
      <sz val="11"/>
      <color theme="1"/>
      <name val="Aptos SemiBold"/>
      <family val="2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BF77D"/>
        <bgColor indexed="64"/>
      </patternFill>
    </fill>
    <fill>
      <patternFill patternType="solid">
        <fgColor rgb="FFD0E50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6" fillId="0" borderId="0" xfId="0" applyFont="1"/>
    <xf numFmtId="0" fontId="1" fillId="0" borderId="0" xfId="0" applyFont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0" borderId="2" xfId="0" applyBorder="1"/>
    <xf numFmtId="0" fontId="9" fillId="2" borderId="2" xfId="0" applyFont="1" applyFill="1" applyBorder="1"/>
    <xf numFmtId="0" fontId="9" fillId="2" borderId="0" xfId="0" applyFont="1" applyFill="1"/>
    <xf numFmtId="0" fontId="10" fillId="2" borderId="0" xfId="0" applyFont="1" applyFill="1"/>
    <xf numFmtId="0" fontId="9" fillId="4" borderId="4" xfId="0" applyFont="1" applyFill="1" applyBorder="1" applyAlignment="1">
      <alignment horizontal="center"/>
    </xf>
    <xf numFmtId="0" fontId="11" fillId="2" borderId="2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0" xfId="0" applyFont="1"/>
    <xf numFmtId="0" fontId="0" fillId="0" borderId="9" xfId="0" applyBorder="1"/>
    <xf numFmtId="0" fontId="0" fillId="0" borderId="12" xfId="0" applyBorder="1"/>
    <xf numFmtId="0" fontId="1" fillId="6" borderId="0" xfId="0" applyFont="1" applyFill="1" applyAlignment="1">
      <alignment horizontal="center"/>
    </xf>
    <xf numFmtId="0" fontId="14" fillId="0" borderId="0" xfId="0" applyFont="1"/>
    <xf numFmtId="164" fontId="0" fillId="0" borderId="0" xfId="0" applyNumberFormat="1"/>
    <xf numFmtId="0" fontId="9" fillId="7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165" fontId="5" fillId="6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 textRotation="90"/>
    </xf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7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EBF77D"/>
      <color rgb="FFD0E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22" fmlaLink="Sheet2!$E$2" fmlaRange="Sheet2!$A$1:$A$21" sel="9" val="8"/>
</file>

<file path=xl/ctrlProps/ctrlProp2.xml><?xml version="1.0" encoding="utf-8"?>
<formControlPr xmlns="http://schemas.microsoft.com/office/spreadsheetml/2009/9/main" objectType="Drop" dropLines="12" dropStyle="combo" dx="22" fmlaLink="Sheet2!$F$2" fmlaRange="Sheet2!$B$1:$B$12" sel="1" val="0"/>
</file>

<file path=xl/ctrlProps/ctrlProp3.xml><?xml version="1.0" encoding="utf-8"?>
<formControlPr xmlns="http://schemas.microsoft.com/office/spreadsheetml/2009/9/main" objectType="Drop" dropStyle="combo" dx="22" fmlaLink="Sheet2!$G$2" fmlaRange="Sheet2!$C$1:$C$9" sel="9" val="0"/>
</file>

<file path=xl/ctrlProps/ctrlProp4.xml><?xml version="1.0" encoding="utf-8"?>
<formControlPr xmlns="http://schemas.microsoft.com/office/spreadsheetml/2009/9/main" objectType="Drop" dropStyle="combo" dx="22" fmlaLink="Sheet2!$H$2" fmlaRange="Sheet2!$C$1:$C$9" sel="3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145715</xdr:colOff>
      <xdr:row>15</xdr:row>
      <xdr:rowOff>174493</xdr:rowOff>
    </xdr:from>
    <xdr:to>
      <xdr:col>3</xdr:col>
      <xdr:colOff>898070</xdr:colOff>
      <xdr:row>23</xdr:row>
      <xdr:rowOff>176895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5715" y="3358564"/>
          <a:ext cx="2221926" cy="1526402"/>
          <a:chOff x="96890" y="2792717"/>
          <a:chExt cx="1982999" cy="1350658"/>
        </a:xfrm>
      </xdr:grpSpPr>
      <xdr:sp macro="" textlink="$AP$26">
        <xdr:nvSpPr>
          <xdr:cNvPr id="6" name="Rectangle: Single Corner Rounded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30055" y="3502956"/>
            <a:ext cx="727524" cy="347382"/>
          </a:xfrm>
          <a:prstGeom prst="round1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ED5F7F95-A128-422A-948D-5C23793A13CD}" type="TxLink">
              <a:rPr lang="en-US" sz="2400" b="1" i="0" u="none" strike="noStrike">
                <a:solidFill>
                  <a:sysClr val="windowText" lastClr="000000"/>
                </a:solidFill>
                <a:latin typeface="Aptos Narrow"/>
                <a:ea typeface="+mn-ea"/>
                <a:cs typeface="+mn-cs"/>
              </a:rPr>
              <a:pPr marL="0" indent="0" algn="ctr"/>
              <a:t>6</a:t>
            </a:fld>
            <a:endParaRPr lang="en-IN" sz="2400" b="1" i="0" u="none" strike="noStrike">
              <a:solidFill>
                <a:sysClr val="windowText" lastClr="000000"/>
              </a:solidFill>
              <a:latin typeface="Aptos Narrow"/>
              <a:ea typeface="+mn-ea"/>
              <a:cs typeface="+mn-cs"/>
            </a:endParaRPr>
          </a:p>
        </xdr:txBody>
      </xdr:sp>
      <xdr:sp macro="" textlink="$AQ$26">
        <xdr:nvSpPr>
          <xdr:cNvPr id="7" name="Rectangle: Single Corner Rounded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79350" y="3502956"/>
            <a:ext cx="727522" cy="347382"/>
          </a:xfrm>
          <a:prstGeom prst="round1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1C70E2A5-20B0-49EE-8215-DFB40E6E69E9}" type="TxLink">
              <a:rPr lang="en-US" sz="2400" b="1" i="0" u="none" strike="noStrike">
                <a:solidFill>
                  <a:sysClr val="windowText" lastClr="000000"/>
                </a:solidFill>
                <a:latin typeface="Aptos Narrow"/>
                <a:ea typeface="+mn-ea"/>
                <a:cs typeface="+mn-cs"/>
              </a:rPr>
              <a:pPr marL="0" indent="0" algn="ctr"/>
              <a:t>2</a:t>
            </a:fld>
            <a:endParaRPr lang="en-IN" sz="2400" b="1" i="0" u="none" strike="noStrike">
              <a:solidFill>
                <a:sysClr val="windowText" lastClr="000000"/>
              </a:solidFill>
              <a:latin typeface="Aptos Narrow"/>
              <a:ea typeface="+mn-ea"/>
              <a:cs typeface="+mn-cs"/>
            </a:endParaRPr>
          </a:p>
        </xdr:txBody>
      </xdr:sp>
      <xdr:sp macro="" textlink="$F$26">
        <xdr:nvSpPr>
          <xdr:cNvPr id="4" name="Rectangle: Single Corner Rounded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30315" y="2792717"/>
            <a:ext cx="727004" cy="347382"/>
          </a:xfrm>
          <a:prstGeom prst="round1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71808495-76B2-4A64-B8B1-32BABA23F1F4}" type="TxLink">
              <a:rPr lang="en-US" sz="2400" b="1" i="0" u="none" strike="noStrike">
                <a:solidFill>
                  <a:sysClr val="windowText" lastClr="000000"/>
                </a:solidFill>
                <a:latin typeface="Aptos Narrow"/>
              </a:rPr>
              <a:pPr algn="ctr"/>
              <a:t>2</a:t>
            </a:fld>
            <a:endParaRPr lang="en-IN" sz="2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96890" y="3213970"/>
            <a:ext cx="1225403" cy="1787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/>
              <a:t>Total Employees</a:t>
            </a:r>
          </a:p>
          <a:p>
            <a:endParaRPr lang="en-IN" sz="1100" b="1"/>
          </a:p>
        </xdr:txBody>
      </xdr:sp>
      <xdr:sp macro="" textlink="$AO$26">
        <xdr:nvSpPr>
          <xdr:cNvPr id="5" name="Rectangle: Single Corner Rounded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79310" y="2792717"/>
            <a:ext cx="727602" cy="347382"/>
          </a:xfrm>
          <a:prstGeom prst="round1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787F40D2-0E15-4860-BBFA-274A93B44B1D}" type="TxLink">
              <a:rPr lang="en-US" sz="2400" b="1" i="0" u="none" strike="noStrike">
                <a:solidFill>
                  <a:sysClr val="windowText" lastClr="000000"/>
                </a:solidFill>
                <a:latin typeface="Aptos Narrow"/>
                <a:ea typeface="+mn-ea"/>
                <a:cs typeface="+mn-cs"/>
              </a:rPr>
              <a:pPr marL="0" indent="0" algn="ctr"/>
              <a:t>6</a:t>
            </a:fld>
            <a:endParaRPr lang="en-IN" sz="2400" b="1" i="0" u="none" strike="noStrike">
              <a:solidFill>
                <a:sysClr val="windowText" lastClr="000000"/>
              </a:solidFill>
              <a:latin typeface="Aptos Narrow"/>
              <a:ea typeface="+mn-ea"/>
              <a:cs typeface="+mn-cs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229018" y="3208367"/>
            <a:ext cx="850871" cy="189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/>
              <a:t>Presence</a:t>
            </a:r>
          </a:p>
          <a:p>
            <a:endParaRPr lang="en-IN" sz="1100" b="1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1189187" y="3929643"/>
            <a:ext cx="850871" cy="2137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/>
              <a:t>Half Day</a:t>
            </a:r>
          </a:p>
          <a:p>
            <a:endParaRPr lang="en-IN" sz="1100" b="1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254114" y="3929643"/>
            <a:ext cx="848378" cy="1780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/>
              <a:t>Absence</a:t>
            </a:r>
          </a:p>
          <a:p>
            <a:endParaRPr lang="en-IN" sz="1100" b="1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180975</xdr:rowOff>
        </xdr:from>
        <xdr:to>
          <xdr:col>3</xdr:col>
          <xdr:colOff>457200</xdr:colOff>
          <xdr:row>3</xdr:row>
          <xdr:rowOff>190500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190500</xdr:rowOff>
        </xdr:from>
        <xdr:to>
          <xdr:col>3</xdr:col>
          <xdr:colOff>466725</xdr:colOff>
          <xdr:row>6</xdr:row>
          <xdr:rowOff>9525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190500</xdr:rowOff>
        </xdr:from>
        <xdr:to>
          <xdr:col>3</xdr:col>
          <xdr:colOff>466725</xdr:colOff>
          <xdr:row>8</xdr:row>
          <xdr:rowOff>9525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190500</xdr:rowOff>
        </xdr:from>
        <xdr:to>
          <xdr:col>3</xdr:col>
          <xdr:colOff>476250</xdr:colOff>
          <xdr:row>10</xdr:row>
          <xdr:rowOff>9525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D091-ADE6-4E6E-B98F-8579C2BF028D}">
  <dimension ref="A1:AQ26"/>
  <sheetViews>
    <sheetView tabSelected="1" zoomScale="70" zoomScaleNormal="70" workbookViewId="0">
      <selection activeCell="AT2" sqref="AT2"/>
    </sheetView>
  </sheetViews>
  <sheetFormatPr defaultRowHeight="15" x14ac:dyDescent="0.25"/>
  <cols>
    <col min="1" max="1" width="2.5703125" customWidth="1"/>
    <col min="2" max="2" width="10.140625" customWidth="1"/>
    <col min="4" max="4" width="17.85546875" customWidth="1"/>
    <col min="5" max="5" width="2.140625" customWidth="1"/>
    <col min="6" max="6" width="9.140625" customWidth="1"/>
    <col min="7" max="7" width="13.140625" customWidth="1"/>
    <col min="8" max="8" width="16.28515625" customWidth="1"/>
    <col min="9" max="39" width="4.5703125" customWidth="1"/>
    <col min="40" max="40" width="3.5703125" customWidth="1"/>
    <col min="41" max="43" width="4.85546875" customWidth="1"/>
  </cols>
  <sheetData>
    <row r="1" spans="1:43" ht="33.75" customHeight="1" x14ac:dyDescent="0.4">
      <c r="A1" s="1"/>
      <c r="B1" s="40" t="s">
        <v>0</v>
      </c>
      <c r="C1" s="41"/>
      <c r="D1" s="41"/>
      <c r="E1" s="24"/>
      <c r="F1" s="42" t="s">
        <v>36</v>
      </c>
      <c r="G1" s="42"/>
      <c r="H1" s="42"/>
      <c r="I1" s="33" t="str">
        <f>TEXT(I2,"ddd")</f>
        <v>Sun</v>
      </c>
      <c r="J1" s="33" t="str">
        <f>TEXT(J2,"ddd")</f>
        <v>Mon</v>
      </c>
      <c r="K1" s="33" t="str">
        <f>TEXT(K2,"ddd")</f>
        <v>Tue</v>
      </c>
      <c r="L1" s="33" t="str">
        <f t="shared" ref="L1:AK1" si="0">TEXT(L2,"ddd")</f>
        <v>Wed</v>
      </c>
      <c r="M1" s="33" t="str">
        <f t="shared" si="0"/>
        <v>Thu</v>
      </c>
      <c r="N1" s="33" t="str">
        <f t="shared" si="0"/>
        <v>Fri</v>
      </c>
      <c r="O1" s="33" t="str">
        <f t="shared" si="0"/>
        <v>Sat</v>
      </c>
      <c r="P1" s="33" t="str">
        <f t="shared" si="0"/>
        <v>Sun</v>
      </c>
      <c r="Q1" s="33" t="str">
        <f t="shared" si="0"/>
        <v>Mon</v>
      </c>
      <c r="R1" s="33" t="str">
        <f t="shared" si="0"/>
        <v>Tue</v>
      </c>
      <c r="S1" s="33" t="str">
        <f t="shared" si="0"/>
        <v>Wed</v>
      </c>
      <c r="T1" s="33" t="str">
        <f t="shared" si="0"/>
        <v>Thu</v>
      </c>
      <c r="U1" s="33" t="str">
        <f t="shared" si="0"/>
        <v>Fri</v>
      </c>
      <c r="V1" s="33" t="str">
        <f t="shared" si="0"/>
        <v>Sat</v>
      </c>
      <c r="W1" s="33" t="str">
        <f t="shared" si="0"/>
        <v>Sun</v>
      </c>
      <c r="X1" s="33" t="str">
        <f t="shared" si="0"/>
        <v>Mon</v>
      </c>
      <c r="Y1" s="33" t="str">
        <f t="shared" si="0"/>
        <v>Tue</v>
      </c>
      <c r="Z1" s="33" t="str">
        <f t="shared" si="0"/>
        <v>Wed</v>
      </c>
      <c r="AA1" s="33" t="str">
        <f t="shared" si="0"/>
        <v>Thu</v>
      </c>
      <c r="AB1" s="33" t="str">
        <f t="shared" si="0"/>
        <v>Fri</v>
      </c>
      <c r="AC1" s="33" t="str">
        <f t="shared" si="0"/>
        <v>Sat</v>
      </c>
      <c r="AD1" s="33" t="str">
        <f t="shared" si="0"/>
        <v>Sun</v>
      </c>
      <c r="AE1" s="33" t="str">
        <f t="shared" si="0"/>
        <v>Mon</v>
      </c>
      <c r="AF1" s="33" t="str">
        <f t="shared" si="0"/>
        <v>Tue</v>
      </c>
      <c r="AG1" s="33" t="str">
        <f t="shared" si="0"/>
        <v>Wed</v>
      </c>
      <c r="AH1" s="33" t="str">
        <f t="shared" si="0"/>
        <v>Thu</v>
      </c>
      <c r="AI1" s="33" t="str">
        <f t="shared" si="0"/>
        <v>Fri</v>
      </c>
      <c r="AJ1" s="33" t="str">
        <f t="shared" si="0"/>
        <v>Sat</v>
      </c>
      <c r="AK1" s="33" t="str">
        <f t="shared" si="0"/>
        <v>Sun</v>
      </c>
      <c r="AL1" s="33" t="str">
        <f t="shared" ref="AL1" si="1">TEXT(AL2,"ddd")</f>
        <v>Mon</v>
      </c>
      <c r="AM1" s="33" t="str">
        <f t="shared" ref="AM1" si="2">TEXT(AM2,"ddd")</f>
        <v>Tue</v>
      </c>
    </row>
    <row r="2" spans="1:43" ht="21" x14ac:dyDescent="0.35">
      <c r="A2" s="2"/>
      <c r="B2" s="37" t="s">
        <v>1</v>
      </c>
      <c r="C2" s="38"/>
      <c r="D2" s="39"/>
      <c r="E2" s="6"/>
      <c r="F2" s="27" t="s">
        <v>37</v>
      </c>
      <c r="G2" s="27" t="s">
        <v>38</v>
      </c>
      <c r="H2" s="27" t="s">
        <v>39</v>
      </c>
      <c r="I2" s="32">
        <f>Sheet2!G5</f>
        <v>44927</v>
      </c>
      <c r="J2" s="32">
        <f>IFERROR(IF(I2+1&lt;=Sheet2!$G$6,I2+1,""),"")</f>
        <v>44928</v>
      </c>
      <c r="K2" s="32">
        <f>IFERROR(IF(J2+1&lt;=Sheet2!$G$6,J2+1,""),"")</f>
        <v>44929</v>
      </c>
      <c r="L2" s="32">
        <f>IFERROR(IF(K2+1&lt;=Sheet2!$G$6,K2+1,""),"")</f>
        <v>44930</v>
      </c>
      <c r="M2" s="32">
        <f>IFERROR(IF(L2+1&lt;=Sheet2!$G$6,L2+1,""),"")</f>
        <v>44931</v>
      </c>
      <c r="N2" s="32">
        <f>IFERROR(IF(M2+1&lt;=Sheet2!$G$6,M2+1,""),"")</f>
        <v>44932</v>
      </c>
      <c r="O2" s="32">
        <f>IFERROR(IF(N2+1&lt;=Sheet2!$G$6,N2+1,""),"")</f>
        <v>44933</v>
      </c>
      <c r="P2" s="32">
        <f>IFERROR(IF(O2+1&lt;=Sheet2!$G$6,O2+1,""),"")</f>
        <v>44934</v>
      </c>
      <c r="Q2" s="32">
        <f>IFERROR(IF(P2+1&lt;=Sheet2!$G$6,P2+1,""),"")</f>
        <v>44935</v>
      </c>
      <c r="R2" s="32">
        <f>IFERROR(IF(Q2+1&lt;=Sheet2!$G$6,Q2+1,""),"")</f>
        <v>44936</v>
      </c>
      <c r="S2" s="32">
        <f>IFERROR(IF(R2+1&lt;=Sheet2!$G$6,R2+1,""),"")</f>
        <v>44937</v>
      </c>
      <c r="T2" s="32">
        <f>IFERROR(IF(S2+1&lt;=Sheet2!$G$6,S2+1,""),"")</f>
        <v>44938</v>
      </c>
      <c r="U2" s="32">
        <f>IFERROR(IF(T2+1&lt;=Sheet2!$G$6,T2+1,""),"")</f>
        <v>44939</v>
      </c>
      <c r="V2" s="32">
        <f>IFERROR(IF(U2+1&lt;=Sheet2!$G$6,U2+1,""),"")</f>
        <v>44940</v>
      </c>
      <c r="W2" s="32">
        <f>IFERROR(IF(V2+1&lt;=Sheet2!$G$6,V2+1,""),"")</f>
        <v>44941</v>
      </c>
      <c r="X2" s="32">
        <f>IFERROR(IF(W2+1&lt;=Sheet2!$G$6,W2+1,""),"")</f>
        <v>44942</v>
      </c>
      <c r="Y2" s="32">
        <f>IFERROR(IF(X2+1&lt;=Sheet2!$G$6,X2+1,""),"")</f>
        <v>44943</v>
      </c>
      <c r="Z2" s="32">
        <f>IFERROR(IF(Y2+1&lt;=Sheet2!$G$6,Y2+1,""),"")</f>
        <v>44944</v>
      </c>
      <c r="AA2" s="32">
        <f>IFERROR(IF(Z2+1&lt;=Sheet2!$G$6,Z2+1,""),"")</f>
        <v>44945</v>
      </c>
      <c r="AB2" s="32">
        <f>IFERROR(IF(AA2+1&lt;=Sheet2!$G$6,AA2+1,""),"")</f>
        <v>44946</v>
      </c>
      <c r="AC2" s="32">
        <f>IFERROR(IF(AB2+1&lt;=Sheet2!$G$6,AB2+1,""),"")</f>
        <v>44947</v>
      </c>
      <c r="AD2" s="32">
        <f>IFERROR(IF(AC2+1&lt;=Sheet2!$G$6,AC2+1,""),"")</f>
        <v>44948</v>
      </c>
      <c r="AE2" s="32">
        <f>IFERROR(IF(AD2+1&lt;=Sheet2!$G$6,AD2+1,""),"")</f>
        <v>44949</v>
      </c>
      <c r="AF2" s="32">
        <f>IFERROR(IF(AE2+1&lt;=Sheet2!$G$6,AE2+1,""),"")</f>
        <v>44950</v>
      </c>
      <c r="AG2" s="32">
        <f>IFERROR(IF(AF2+1&lt;=Sheet2!$G$6,AF2+1,""),"")</f>
        <v>44951</v>
      </c>
      <c r="AH2" s="32">
        <f>IFERROR(IF(AG2+1&lt;=Sheet2!$G$6,AG2+1,""),"")</f>
        <v>44952</v>
      </c>
      <c r="AI2" s="32">
        <f>IFERROR(IF(AH2+1&lt;=Sheet2!$G$6,AH2+1,""),"")</f>
        <v>44953</v>
      </c>
      <c r="AJ2" s="32">
        <f>IFERROR(IF(AI2+1&lt;=Sheet2!$G$6,AI2+1,""),"")</f>
        <v>44954</v>
      </c>
      <c r="AK2" s="32">
        <f>IFERROR(IF(AJ2+1&lt;=Sheet2!$G$6,AJ2+1,""),"")</f>
        <v>44955</v>
      </c>
      <c r="AL2" s="32">
        <f>IFERROR(IF(AK2+1&lt;=Sheet2!$G$6,AK2+1,""),"")</f>
        <v>44956</v>
      </c>
      <c r="AM2" s="32">
        <f>IFERROR(IF(AL2+1&lt;=Sheet2!$G$6,AL2+1,""),"")</f>
        <v>44957</v>
      </c>
    </row>
    <row r="3" spans="1:43" x14ac:dyDescent="0.25">
      <c r="B3" s="3"/>
      <c r="C3" s="4"/>
      <c r="D3" s="5"/>
      <c r="F3" s="26">
        <v>1000</v>
      </c>
      <c r="G3" s="26"/>
      <c r="H3" s="34"/>
      <c r="I3" s="36"/>
      <c r="J3" s="36"/>
      <c r="K3" s="36"/>
      <c r="L3" s="30" t="s">
        <v>9</v>
      </c>
      <c r="M3" s="30" t="s">
        <v>9</v>
      </c>
      <c r="N3" s="30" t="s">
        <v>9</v>
      </c>
      <c r="O3" s="30" t="s">
        <v>9</v>
      </c>
      <c r="P3" s="30" t="s">
        <v>9</v>
      </c>
      <c r="Q3" s="30" t="s">
        <v>9</v>
      </c>
      <c r="R3" s="36"/>
      <c r="S3" s="31" t="s">
        <v>10</v>
      </c>
      <c r="T3" s="31" t="s">
        <v>10</v>
      </c>
      <c r="U3" s="31" t="s">
        <v>10</v>
      </c>
      <c r="V3" s="31" t="s">
        <v>10</v>
      </c>
      <c r="W3" s="31" t="s">
        <v>10</v>
      </c>
      <c r="X3" s="31" t="s">
        <v>10</v>
      </c>
      <c r="Y3" s="36"/>
      <c r="Z3" s="18" t="s">
        <v>11</v>
      </c>
      <c r="AA3" s="18" t="s">
        <v>11</v>
      </c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O3" s="28">
        <f t="shared" ref="AO3:AO25" si="3">COUNTIF(I3:AM3,D12)</f>
        <v>6</v>
      </c>
      <c r="AP3" s="28">
        <f t="shared" ref="AP3:AP25" si="4">COUNTIF(I3:AM3,D13)</f>
        <v>6</v>
      </c>
      <c r="AQ3" s="28">
        <f t="shared" ref="AQ3:AQ25" si="5">COUNTIF(I3:AM3,D14)</f>
        <v>2</v>
      </c>
    </row>
    <row r="4" spans="1:43" x14ac:dyDescent="0.25">
      <c r="B4" s="3" t="s">
        <v>2</v>
      </c>
      <c r="C4" s="4"/>
      <c r="D4" s="5"/>
      <c r="F4" s="25">
        <v>1001</v>
      </c>
      <c r="G4" s="25"/>
      <c r="H4" s="35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O4" s="28">
        <f t="shared" si="3"/>
        <v>0</v>
      </c>
      <c r="AP4" s="28">
        <f t="shared" si="4"/>
        <v>0</v>
      </c>
      <c r="AQ4" s="28">
        <f t="shared" si="5"/>
        <v>0</v>
      </c>
    </row>
    <row r="5" spans="1:43" x14ac:dyDescent="0.25">
      <c r="B5" s="3"/>
      <c r="C5" s="4"/>
      <c r="D5" s="5"/>
      <c r="F5" s="26"/>
      <c r="G5" s="25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O5" s="28">
        <f t="shared" si="3"/>
        <v>0</v>
      </c>
      <c r="AP5" s="28">
        <f t="shared" si="4"/>
        <v>0</v>
      </c>
      <c r="AQ5" s="28">
        <f t="shared" si="5"/>
        <v>0</v>
      </c>
    </row>
    <row r="6" spans="1:43" x14ac:dyDescent="0.25">
      <c r="B6" s="3" t="s">
        <v>3</v>
      </c>
      <c r="C6" s="4"/>
      <c r="D6" s="5"/>
      <c r="F6" s="25"/>
      <c r="G6" s="25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O6" s="28">
        <f t="shared" si="3"/>
        <v>0</v>
      </c>
      <c r="AP6" s="28">
        <f t="shared" si="4"/>
        <v>0</v>
      </c>
      <c r="AQ6" s="28">
        <f t="shared" si="5"/>
        <v>0</v>
      </c>
    </row>
    <row r="7" spans="1:43" x14ac:dyDescent="0.25">
      <c r="B7" s="3"/>
      <c r="C7" s="4"/>
      <c r="D7" s="5"/>
      <c r="F7" s="26"/>
      <c r="G7" s="2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O7" s="28">
        <f t="shared" si="3"/>
        <v>0</v>
      </c>
      <c r="AP7" s="28">
        <f t="shared" si="4"/>
        <v>0</v>
      </c>
      <c r="AQ7" s="28">
        <f t="shared" si="5"/>
        <v>0</v>
      </c>
    </row>
    <row r="8" spans="1:43" x14ac:dyDescent="0.25">
      <c r="B8" s="3" t="s">
        <v>4</v>
      </c>
      <c r="C8" s="4"/>
      <c r="D8" s="5"/>
      <c r="F8" s="25"/>
      <c r="G8" s="25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O8" s="28">
        <f t="shared" si="3"/>
        <v>0</v>
      </c>
      <c r="AP8" s="28">
        <f t="shared" si="4"/>
        <v>0</v>
      </c>
      <c r="AQ8" s="28">
        <f t="shared" si="5"/>
        <v>0</v>
      </c>
    </row>
    <row r="9" spans="1:43" x14ac:dyDescent="0.25">
      <c r="B9" s="3"/>
      <c r="C9" s="4"/>
      <c r="D9" s="5"/>
      <c r="F9" s="26"/>
      <c r="G9" s="25"/>
      <c r="H9" s="35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O9" s="28">
        <f t="shared" si="3"/>
        <v>0</v>
      </c>
      <c r="AP9" s="28">
        <f t="shared" si="4"/>
        <v>0</v>
      </c>
      <c r="AQ9" s="28">
        <f t="shared" si="5"/>
        <v>0</v>
      </c>
    </row>
    <row r="10" spans="1:43" x14ac:dyDescent="0.25">
      <c r="B10" s="3" t="s">
        <v>5</v>
      </c>
      <c r="C10" s="4"/>
      <c r="D10" s="5"/>
      <c r="F10" s="25"/>
      <c r="G10" s="25"/>
      <c r="H10" s="35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O10" s="28">
        <f t="shared" si="3"/>
        <v>0</v>
      </c>
      <c r="AP10" s="28">
        <f t="shared" si="4"/>
        <v>0</v>
      </c>
      <c r="AQ10" s="28">
        <f t="shared" si="5"/>
        <v>0</v>
      </c>
    </row>
    <row r="11" spans="1:43" x14ac:dyDescent="0.25">
      <c r="B11" s="3"/>
      <c r="C11" s="4"/>
      <c r="D11" s="5"/>
      <c r="F11" s="26"/>
      <c r="G11" s="25"/>
      <c r="H11" s="35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O11" s="28">
        <f t="shared" si="3"/>
        <v>0</v>
      </c>
      <c r="AP11" s="28">
        <f t="shared" si="4"/>
        <v>0</v>
      </c>
      <c r="AQ11" s="28">
        <f t="shared" si="5"/>
        <v>0</v>
      </c>
    </row>
    <row r="12" spans="1:43" x14ac:dyDescent="0.25">
      <c r="B12" s="15" t="s">
        <v>6</v>
      </c>
      <c r="C12" s="16"/>
      <c r="D12" s="30" t="s">
        <v>9</v>
      </c>
      <c r="F12" s="25"/>
      <c r="G12" s="25"/>
      <c r="H12" s="3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O12" s="28">
        <f t="shared" si="3"/>
        <v>0</v>
      </c>
      <c r="AP12" s="28">
        <f t="shared" si="4"/>
        <v>0</v>
      </c>
      <c r="AQ12" s="28">
        <f t="shared" si="5"/>
        <v>0</v>
      </c>
    </row>
    <row r="13" spans="1:43" x14ac:dyDescent="0.25">
      <c r="B13" s="15" t="s">
        <v>7</v>
      </c>
      <c r="C13" s="17"/>
      <c r="D13" s="31" t="s">
        <v>10</v>
      </c>
      <c r="F13" s="26"/>
      <c r="G13" s="25"/>
      <c r="H13" s="35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O13" s="28">
        <f t="shared" si="3"/>
        <v>0</v>
      </c>
      <c r="AP13" s="28">
        <f t="shared" si="4"/>
        <v>0</v>
      </c>
      <c r="AQ13" s="28">
        <f t="shared" si="5"/>
        <v>0</v>
      </c>
    </row>
    <row r="14" spans="1:43" x14ac:dyDescent="0.25">
      <c r="B14" s="15" t="s">
        <v>8</v>
      </c>
      <c r="C14" s="17"/>
      <c r="D14" s="18" t="s">
        <v>11</v>
      </c>
      <c r="F14" s="25"/>
      <c r="G14" s="25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O14" s="28">
        <f t="shared" si="3"/>
        <v>0</v>
      </c>
      <c r="AP14" s="28">
        <f t="shared" si="4"/>
        <v>0</v>
      </c>
      <c r="AQ14" s="28">
        <f t="shared" si="5"/>
        <v>0</v>
      </c>
    </row>
    <row r="15" spans="1:43" x14ac:dyDescent="0.25">
      <c r="B15" s="19"/>
      <c r="C15" s="4"/>
      <c r="D15" s="5"/>
      <c r="F15" s="26"/>
      <c r="G15" s="25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O15" s="28">
        <f t="shared" si="3"/>
        <v>0</v>
      </c>
      <c r="AP15" s="28">
        <f t="shared" si="4"/>
        <v>0</v>
      </c>
      <c r="AQ15" s="28">
        <f t="shared" si="5"/>
        <v>0</v>
      </c>
    </row>
    <row r="16" spans="1:43" x14ac:dyDescent="0.25">
      <c r="B16" s="3"/>
      <c r="C16" s="4"/>
      <c r="D16" s="5"/>
      <c r="E16" s="7"/>
      <c r="F16" s="25"/>
      <c r="G16" s="25"/>
      <c r="H16" s="3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O16" s="28">
        <f t="shared" si="3"/>
        <v>0</v>
      </c>
      <c r="AP16" s="28">
        <f t="shared" si="4"/>
        <v>0</v>
      </c>
      <c r="AQ16" s="28">
        <f t="shared" si="5"/>
        <v>0</v>
      </c>
    </row>
    <row r="17" spans="2:43" x14ac:dyDescent="0.25">
      <c r="B17" s="3"/>
      <c r="C17" s="4"/>
      <c r="D17" s="5"/>
      <c r="F17" s="26"/>
      <c r="G17" s="25"/>
      <c r="H17" s="3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O17" s="28">
        <f t="shared" si="3"/>
        <v>0</v>
      </c>
      <c r="AP17" s="28">
        <f t="shared" si="4"/>
        <v>0</v>
      </c>
      <c r="AQ17" s="28">
        <f t="shared" si="5"/>
        <v>0</v>
      </c>
    </row>
    <row r="18" spans="2:43" x14ac:dyDescent="0.25">
      <c r="B18" s="3"/>
      <c r="C18" s="4"/>
      <c r="D18" s="5"/>
      <c r="F18" s="25"/>
      <c r="G18" s="25"/>
      <c r="H18" s="3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O18" s="28">
        <f t="shared" si="3"/>
        <v>0</v>
      </c>
      <c r="AP18" s="28">
        <f t="shared" si="4"/>
        <v>0</v>
      </c>
      <c r="AQ18" s="28">
        <f t="shared" si="5"/>
        <v>0</v>
      </c>
    </row>
    <row r="19" spans="2:43" x14ac:dyDescent="0.25">
      <c r="B19" s="3"/>
      <c r="C19" s="4"/>
      <c r="D19" s="5"/>
      <c r="F19" s="26"/>
      <c r="G19" s="25"/>
      <c r="H19" s="35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O19" s="28">
        <f t="shared" si="3"/>
        <v>0</v>
      </c>
      <c r="AP19" s="28">
        <f t="shared" si="4"/>
        <v>0</v>
      </c>
      <c r="AQ19" s="28">
        <f t="shared" si="5"/>
        <v>0</v>
      </c>
    </row>
    <row r="20" spans="2:43" x14ac:dyDescent="0.25">
      <c r="B20" s="3"/>
      <c r="C20" s="4"/>
      <c r="D20" s="5"/>
      <c r="F20" s="25"/>
      <c r="G20" s="25"/>
      <c r="H20" s="35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O20" s="28">
        <f t="shared" si="3"/>
        <v>0</v>
      </c>
      <c r="AP20" s="28">
        <f t="shared" si="4"/>
        <v>0</v>
      </c>
      <c r="AQ20" s="28">
        <f t="shared" si="5"/>
        <v>0</v>
      </c>
    </row>
    <row r="21" spans="2:43" x14ac:dyDescent="0.25">
      <c r="B21" s="3"/>
      <c r="C21" s="4"/>
      <c r="D21" s="5"/>
      <c r="F21" s="26"/>
      <c r="G21" s="25"/>
      <c r="H21" s="35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O21" s="28">
        <f t="shared" si="3"/>
        <v>0</v>
      </c>
      <c r="AP21" s="28">
        <f t="shared" si="4"/>
        <v>0</v>
      </c>
      <c r="AQ21" s="28">
        <f t="shared" si="5"/>
        <v>0</v>
      </c>
    </row>
    <row r="22" spans="2:43" x14ac:dyDescent="0.25">
      <c r="B22" s="3"/>
      <c r="C22" s="4"/>
      <c r="D22" s="4"/>
      <c r="E22" s="14"/>
      <c r="F22" s="25"/>
      <c r="G22" s="25"/>
      <c r="H22" s="35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O22" s="28">
        <f t="shared" si="3"/>
        <v>0</v>
      </c>
      <c r="AP22" s="28">
        <f t="shared" si="4"/>
        <v>0</v>
      </c>
      <c r="AQ22" s="28">
        <f t="shared" si="5"/>
        <v>0</v>
      </c>
    </row>
    <row r="23" spans="2:43" x14ac:dyDescent="0.25">
      <c r="B23" s="8"/>
      <c r="C23" s="10"/>
      <c r="D23" s="9"/>
      <c r="F23" s="26"/>
      <c r="G23" s="25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O23" s="28">
        <f t="shared" si="3"/>
        <v>0</v>
      </c>
      <c r="AP23" s="28">
        <f t="shared" si="4"/>
        <v>0</v>
      </c>
      <c r="AQ23" s="28">
        <f t="shared" si="5"/>
        <v>0</v>
      </c>
    </row>
    <row r="24" spans="2:43" x14ac:dyDescent="0.25">
      <c r="B24" s="8"/>
      <c r="C24" s="10"/>
      <c r="D24" s="9"/>
      <c r="F24" s="25"/>
      <c r="G24" s="25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O24" s="28">
        <f t="shared" si="3"/>
        <v>0</v>
      </c>
      <c r="AP24" s="28">
        <f t="shared" si="4"/>
        <v>0</v>
      </c>
      <c r="AQ24" s="28">
        <f t="shared" si="5"/>
        <v>0</v>
      </c>
    </row>
    <row r="25" spans="2:43" x14ac:dyDescent="0.25">
      <c r="B25" s="11"/>
      <c r="C25" s="12"/>
      <c r="D25" s="13"/>
      <c r="F25" s="26"/>
      <c r="G25" s="25"/>
      <c r="H25" s="3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O25" s="28">
        <f t="shared" si="3"/>
        <v>0</v>
      </c>
      <c r="AP25" s="28">
        <f t="shared" si="4"/>
        <v>0</v>
      </c>
      <c r="AQ25" s="28">
        <f t="shared" si="5"/>
        <v>0</v>
      </c>
    </row>
    <row r="26" spans="2:43" x14ac:dyDescent="0.25">
      <c r="F26" s="28">
        <f>COUNT(F3:F25)</f>
        <v>2</v>
      </c>
      <c r="AO26" s="28">
        <f>SUM(AO3:AO25)</f>
        <v>6</v>
      </c>
      <c r="AP26" s="28">
        <f t="shared" ref="AP26:AQ26" si="6">SUM(AP3:AP25)</f>
        <v>6</v>
      </c>
      <c r="AQ26" s="28">
        <f t="shared" si="6"/>
        <v>2</v>
      </c>
    </row>
  </sheetData>
  <mergeCells count="3">
    <mergeCell ref="B2:D2"/>
    <mergeCell ref="B1:D1"/>
    <mergeCell ref="F1:H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2</xdr:col>
                    <xdr:colOff>190500</xdr:colOff>
                    <xdr:row>2</xdr:row>
                    <xdr:rowOff>180975</xdr:rowOff>
                  </from>
                  <to>
                    <xdr:col>3</xdr:col>
                    <xdr:colOff>457200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2</xdr:col>
                    <xdr:colOff>200025</xdr:colOff>
                    <xdr:row>4</xdr:row>
                    <xdr:rowOff>190500</xdr:rowOff>
                  </from>
                  <to>
                    <xdr:col>3</xdr:col>
                    <xdr:colOff>466725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Drop Down 6">
              <controlPr defaultSize="0" autoLine="0" autoPict="0">
                <anchor moveWithCells="1">
                  <from>
                    <xdr:col>2</xdr:col>
                    <xdr:colOff>200025</xdr:colOff>
                    <xdr:row>6</xdr:row>
                    <xdr:rowOff>190500</xdr:rowOff>
                  </from>
                  <to>
                    <xdr:col>3</xdr:col>
                    <xdr:colOff>466725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Line="0" autoPict="0">
                <anchor moveWithCells="1">
                  <from>
                    <xdr:col>2</xdr:col>
                    <xdr:colOff>200025</xdr:colOff>
                    <xdr:row>8</xdr:row>
                    <xdr:rowOff>190500</xdr:rowOff>
                  </from>
                  <to>
                    <xdr:col>3</xdr:col>
                    <xdr:colOff>476250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5A6512B-4A17-4F15-88D7-125A2CA9128C}">
            <xm:f>I$1=Sheet2!$H$3</xm:f>
            <x14:dxf>
              <fill>
                <patternFill>
                  <bgColor theme="0" tint="-0.14996795556505021"/>
                </patternFill>
              </fill>
            </x14:dxf>
          </x14:cfRule>
          <x14:cfRule type="expression" priority="2" id="{A416FA2E-CF60-4A9B-A2C3-73E606E02775}">
            <xm:f>I$1=Sheet2!$G$3</xm:f>
            <x14:dxf>
              <fill>
                <patternFill>
                  <bgColor theme="0" tint="-0.14996795556505021"/>
                </patternFill>
              </fill>
            </x14:dxf>
          </x14:cfRule>
          <xm:sqref>I1:AM2 I3:K3 R3 Y3 AB3:AM3 I4:AM25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977B-A291-482A-BE15-800365318A96}">
  <dimension ref="A1:H21"/>
  <sheetViews>
    <sheetView zoomScale="115" zoomScaleNormal="115" workbookViewId="0">
      <selection activeCell="G6" sqref="G6"/>
    </sheetView>
  </sheetViews>
  <sheetFormatPr defaultRowHeight="15" x14ac:dyDescent="0.25"/>
  <cols>
    <col min="1" max="1" width="10.42578125" bestFit="1" customWidth="1"/>
    <col min="2" max="2" width="12.42578125" customWidth="1"/>
    <col min="5" max="5" width="12.28515625" customWidth="1"/>
    <col min="6" max="6" width="13.140625" customWidth="1"/>
    <col min="7" max="8" width="14" customWidth="1"/>
  </cols>
  <sheetData>
    <row r="1" spans="1:8" x14ac:dyDescent="0.25">
      <c r="A1">
        <v>2015</v>
      </c>
      <c r="B1" t="s">
        <v>20</v>
      </c>
      <c r="C1" t="s">
        <v>12</v>
      </c>
      <c r="E1" s="22" t="s">
        <v>32</v>
      </c>
      <c r="F1" s="21" t="s">
        <v>33</v>
      </c>
      <c r="G1" s="22" t="s">
        <v>34</v>
      </c>
      <c r="H1" s="21" t="s">
        <v>35</v>
      </c>
    </row>
    <row r="2" spans="1:8" x14ac:dyDescent="0.25">
      <c r="A2">
        <v>2016</v>
      </c>
      <c r="B2" t="s">
        <v>21</v>
      </c>
      <c r="C2" t="s">
        <v>13</v>
      </c>
      <c r="E2" s="23">
        <v>9</v>
      </c>
      <c r="F2" s="20">
        <v>1</v>
      </c>
      <c r="G2" s="22">
        <v>9</v>
      </c>
      <c r="H2" s="21">
        <v>3</v>
      </c>
    </row>
    <row r="3" spans="1:8" x14ac:dyDescent="0.25">
      <c r="A3">
        <v>2017</v>
      </c>
      <c r="B3" t="s">
        <v>22</v>
      </c>
      <c r="C3" t="s">
        <v>14</v>
      </c>
      <c r="E3" s="22" cm="1">
        <f t="array" ref="E3">INDEX(A:A,E2)</f>
        <v>2023</v>
      </c>
      <c r="F3" s="22" t="str" cm="1">
        <f t="array" ref="F3">INDEX(B:B,F2)</f>
        <v>JANUARY</v>
      </c>
      <c r="G3" s="21" t="str" cm="1">
        <f t="array" ref="G3">INDEX(C:C,G2)</f>
        <v>None</v>
      </c>
      <c r="H3" s="20" t="str" cm="1">
        <f t="array" ref="H3">INDEX(C:C,H2)</f>
        <v>Tue</v>
      </c>
    </row>
    <row r="4" spans="1:8" x14ac:dyDescent="0.25">
      <c r="A4">
        <v>2018</v>
      </c>
      <c r="B4" t="s">
        <v>23</v>
      </c>
      <c r="C4" t="s">
        <v>15</v>
      </c>
    </row>
    <row r="5" spans="1:8" x14ac:dyDescent="0.25">
      <c r="A5">
        <v>2019</v>
      </c>
      <c r="B5" t="s">
        <v>24</v>
      </c>
      <c r="C5" t="s">
        <v>16</v>
      </c>
      <c r="E5" t="s">
        <v>40</v>
      </c>
      <c r="G5" s="29">
        <f>DATE($E$3,$F$2,1)</f>
        <v>44927</v>
      </c>
    </row>
    <row r="6" spans="1:8" x14ac:dyDescent="0.25">
      <c r="A6">
        <v>2020</v>
      </c>
      <c r="B6" t="s">
        <v>25</v>
      </c>
      <c r="C6" t="s">
        <v>17</v>
      </c>
      <c r="E6" t="s">
        <v>41</v>
      </c>
      <c r="G6" s="29">
        <f>EOMONTH($G$5,0)</f>
        <v>44957</v>
      </c>
    </row>
    <row r="7" spans="1:8" x14ac:dyDescent="0.25">
      <c r="A7">
        <v>2021</v>
      </c>
      <c r="B7" t="s">
        <v>26</v>
      </c>
      <c r="C7" t="s">
        <v>18</v>
      </c>
    </row>
    <row r="8" spans="1:8" x14ac:dyDescent="0.25">
      <c r="A8">
        <v>2022</v>
      </c>
      <c r="B8" t="s">
        <v>27</v>
      </c>
      <c r="C8" t="s">
        <v>12</v>
      </c>
    </row>
    <row r="9" spans="1:8" x14ac:dyDescent="0.25">
      <c r="A9">
        <v>2023</v>
      </c>
      <c r="B9" t="s">
        <v>28</v>
      </c>
      <c r="C9" t="s">
        <v>19</v>
      </c>
    </row>
    <row r="10" spans="1:8" x14ac:dyDescent="0.25">
      <c r="A10">
        <v>2024</v>
      </c>
      <c r="B10" t="s">
        <v>29</v>
      </c>
    </row>
    <row r="11" spans="1:8" x14ac:dyDescent="0.25">
      <c r="A11">
        <v>2025</v>
      </c>
      <c r="B11" t="s">
        <v>30</v>
      </c>
    </row>
    <row r="12" spans="1:8" x14ac:dyDescent="0.25">
      <c r="A12">
        <v>2026</v>
      </c>
      <c r="B12" t="s">
        <v>31</v>
      </c>
    </row>
    <row r="13" spans="1:8" x14ac:dyDescent="0.25">
      <c r="A13">
        <v>2027</v>
      </c>
    </row>
    <row r="14" spans="1:8" x14ac:dyDescent="0.25">
      <c r="A14">
        <v>2028</v>
      </c>
    </row>
    <row r="15" spans="1:8" x14ac:dyDescent="0.25">
      <c r="A15">
        <v>2029</v>
      </c>
    </row>
    <row r="16" spans="1:8" x14ac:dyDescent="0.25">
      <c r="A16">
        <v>2030</v>
      </c>
    </row>
    <row r="17" spans="1:1" x14ac:dyDescent="0.25">
      <c r="A17">
        <v>2031</v>
      </c>
    </row>
    <row r="18" spans="1:1" x14ac:dyDescent="0.25">
      <c r="A18">
        <v>2032</v>
      </c>
    </row>
    <row r="19" spans="1:1" x14ac:dyDescent="0.25">
      <c r="A19">
        <v>2033</v>
      </c>
    </row>
    <row r="20" spans="1:1" x14ac:dyDescent="0.25">
      <c r="A20">
        <v>2034</v>
      </c>
    </row>
    <row r="21" spans="1:1" x14ac:dyDescent="0.25">
      <c r="A21">
        <v>2035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Tejus Kishore</dc:creator>
  <cp:lastModifiedBy>Tejus Kishore</cp:lastModifiedBy>
  <dcterms:created xsi:type="dcterms:W3CDTF">2024-04-13T08:51:43Z</dcterms:created>
  <dcterms:modified xsi:type="dcterms:W3CDTF">2024-04-18T07:27:45Z</dcterms:modified>
</cp:coreProperties>
</file>