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\Downloads\"/>
    </mc:Choice>
  </mc:AlternateContent>
  <bookViews>
    <workbookView xWindow="0" yWindow="0" windowWidth="16740" windowHeight="7575"/>
  </bookViews>
  <sheets>
    <sheet name="HEX RESULTS" sheetId="2" r:id="rId1"/>
    <sheet name="CALCULATION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M9" i="2"/>
  <c r="M10" i="2"/>
  <c r="N8" i="2"/>
  <c r="M8" i="2"/>
  <c r="L9" i="2"/>
  <c r="L10" i="2"/>
  <c r="L8" i="2"/>
  <c r="I10" i="2"/>
  <c r="J10" i="2"/>
  <c r="H10" i="2"/>
  <c r="J9" i="2"/>
  <c r="I9" i="2"/>
  <c r="H9" i="2"/>
  <c r="J8" i="2"/>
  <c r="I8" i="2"/>
  <c r="H8" i="2"/>
  <c r="K44" i="1" l="1"/>
  <c r="K43" i="1"/>
  <c r="K39" i="1"/>
  <c r="K38" i="1"/>
  <c r="K34" i="1"/>
  <c r="K33" i="1"/>
  <c r="K29" i="1"/>
  <c r="K28" i="1"/>
  <c r="K24" i="1"/>
  <c r="K23" i="1"/>
  <c r="T23" i="1" s="1"/>
  <c r="U23" i="1" s="1"/>
  <c r="V23" i="1" s="1"/>
  <c r="K14" i="1"/>
  <c r="K9" i="1"/>
  <c r="K19" i="1"/>
  <c r="K18" i="1"/>
  <c r="K3" i="1"/>
  <c r="K8" i="1"/>
  <c r="K13" i="1"/>
  <c r="K4" i="1"/>
  <c r="T8" i="1"/>
  <c r="U8" i="1" s="1"/>
  <c r="V8" i="1" s="1"/>
  <c r="B3" i="2" s="1"/>
  <c r="T9" i="1"/>
  <c r="U9" i="1" s="1"/>
  <c r="V9" i="1" s="1"/>
  <c r="T10" i="1"/>
  <c r="U10" i="1"/>
  <c r="V10" i="1" s="1"/>
  <c r="D3" i="2" s="1"/>
  <c r="T11" i="1"/>
  <c r="U11" i="1"/>
  <c r="V11" i="1"/>
  <c r="E3" i="2" s="1"/>
  <c r="T13" i="1"/>
  <c r="U13" i="1" s="1"/>
  <c r="V13" i="1" s="1"/>
  <c r="T14" i="1"/>
  <c r="U14" i="1" s="1"/>
  <c r="V14" i="1" s="1"/>
  <c r="C4" i="2" s="1"/>
  <c r="T15" i="1"/>
  <c r="U15" i="1"/>
  <c r="V15" i="1" s="1"/>
  <c r="D4" i="2" s="1"/>
  <c r="T16" i="1"/>
  <c r="U16" i="1"/>
  <c r="V16" i="1"/>
  <c r="E4" i="2" s="1"/>
  <c r="T18" i="1"/>
  <c r="U18" i="1" s="1"/>
  <c r="V18" i="1" s="1"/>
  <c r="B5" i="2" s="1"/>
  <c r="T19" i="1"/>
  <c r="U19" i="1" s="1"/>
  <c r="V19" i="1" s="1"/>
  <c r="C5" i="2" s="1"/>
  <c r="T20" i="1"/>
  <c r="U20" i="1"/>
  <c r="V20" i="1" s="1"/>
  <c r="D5" i="2" s="1"/>
  <c r="T21" i="1"/>
  <c r="U21" i="1"/>
  <c r="V21" i="1"/>
  <c r="E5" i="2" s="1"/>
  <c r="T24" i="1"/>
  <c r="U24" i="1" s="1"/>
  <c r="V24" i="1" s="1"/>
  <c r="T25" i="1"/>
  <c r="U25" i="1"/>
  <c r="V25" i="1" s="1"/>
  <c r="D6" i="2" s="1"/>
  <c r="T26" i="1"/>
  <c r="U26" i="1"/>
  <c r="V26" i="1"/>
  <c r="T28" i="1"/>
  <c r="U28" i="1" s="1"/>
  <c r="V28" i="1" s="1"/>
  <c r="B7" i="2" s="1"/>
  <c r="T29" i="1"/>
  <c r="U29" i="1" s="1"/>
  <c r="V29" i="1" s="1"/>
  <c r="C7" i="2" s="1"/>
  <c r="T30" i="1"/>
  <c r="U30" i="1"/>
  <c r="V30" i="1" s="1"/>
  <c r="D7" i="2" s="1"/>
  <c r="T31" i="1"/>
  <c r="U31" i="1"/>
  <c r="V31" i="1"/>
  <c r="E7" i="2" s="1"/>
  <c r="T33" i="1"/>
  <c r="U33" i="1" s="1"/>
  <c r="V33" i="1" s="1"/>
  <c r="T34" i="1"/>
  <c r="U34" i="1" s="1"/>
  <c r="V34" i="1" s="1"/>
  <c r="C8" i="2" s="1"/>
  <c r="T35" i="1"/>
  <c r="U35" i="1"/>
  <c r="V35" i="1" s="1"/>
  <c r="D8" i="2" s="1"/>
  <c r="T36" i="1"/>
  <c r="U36" i="1"/>
  <c r="V36" i="1"/>
  <c r="E8" i="2" s="1"/>
  <c r="T38" i="1"/>
  <c r="U38" i="1" s="1"/>
  <c r="V38" i="1" s="1"/>
  <c r="T39" i="1"/>
  <c r="U39" i="1" s="1"/>
  <c r="V39" i="1" s="1"/>
  <c r="C9" i="2" s="1"/>
  <c r="T40" i="1"/>
  <c r="U40" i="1"/>
  <c r="V40" i="1" s="1"/>
  <c r="D9" i="2" s="1"/>
  <c r="T41" i="1"/>
  <c r="U41" i="1"/>
  <c r="V41" i="1"/>
  <c r="E9" i="2" s="1"/>
  <c r="T43" i="1"/>
  <c r="U43" i="1" s="1"/>
  <c r="V43" i="1" s="1"/>
  <c r="T44" i="1"/>
  <c r="U44" i="1" s="1"/>
  <c r="V44" i="1" s="1"/>
  <c r="C10" i="2" s="1"/>
  <c r="T45" i="1"/>
  <c r="U45" i="1"/>
  <c r="V45" i="1" s="1"/>
  <c r="D10" i="2" s="1"/>
  <c r="T46" i="1"/>
  <c r="U46" i="1"/>
  <c r="V46" i="1"/>
  <c r="E10" i="2" s="1"/>
  <c r="E6" i="2"/>
  <c r="T3" i="1"/>
  <c r="Y3" i="1" s="1"/>
  <c r="T4" i="1"/>
  <c r="Y4" i="1"/>
  <c r="T5" i="1"/>
  <c r="U5" i="1" s="1"/>
  <c r="V5" i="1" s="1"/>
  <c r="D2" i="2" s="1"/>
  <c r="T6" i="1"/>
  <c r="U6" i="1" s="1"/>
  <c r="V6" i="1" s="1"/>
  <c r="E2" i="2" s="1"/>
  <c r="Y39" i="1" l="1"/>
  <c r="Y44" i="1"/>
  <c r="Y34" i="1"/>
  <c r="Y29" i="1"/>
  <c r="Y28" i="1"/>
  <c r="Y19" i="1"/>
  <c r="Y18" i="1"/>
  <c r="Y14" i="1"/>
  <c r="Y8" i="1"/>
  <c r="U3" i="1"/>
  <c r="V3" i="1" s="1"/>
  <c r="B2" i="2" s="1"/>
  <c r="B10" i="2" l="1"/>
  <c r="Y43" i="1"/>
  <c r="B9" i="2"/>
  <c r="Y38" i="1"/>
  <c r="B8" i="2"/>
  <c r="Y33" i="1"/>
  <c r="B6" i="2"/>
  <c r="Y23" i="1"/>
  <c r="C6" i="2"/>
  <c r="Y24" i="1"/>
  <c r="B4" i="2"/>
  <c r="Y13" i="1"/>
  <c r="C3" i="2"/>
  <c r="Y9" i="1"/>
  <c r="U4" i="1"/>
  <c r="V4" i="1" s="1"/>
  <c r="C2" i="2" s="1"/>
</calcChain>
</file>

<file path=xl/sharedStrings.xml><?xml version="1.0" encoding="utf-8"?>
<sst xmlns="http://schemas.openxmlformats.org/spreadsheetml/2006/main" count="65" uniqueCount="65">
  <si>
    <t>Load A1</t>
  </si>
  <si>
    <t>Load B1</t>
  </si>
  <si>
    <t>Add A1+B1</t>
  </si>
  <si>
    <t>Write A1+B1 into RAM</t>
  </si>
  <si>
    <t>Load A2</t>
  </si>
  <si>
    <t>Load B2</t>
  </si>
  <si>
    <t>Add A2+B2</t>
  </si>
  <si>
    <t>Load A3</t>
  </si>
  <si>
    <t>Load B3</t>
  </si>
  <si>
    <t>Load A4</t>
  </si>
  <si>
    <t>Load B4</t>
  </si>
  <si>
    <t>Load A5</t>
  </si>
  <si>
    <t>Load B5</t>
  </si>
  <si>
    <t>Load A6</t>
  </si>
  <si>
    <t>Load B6</t>
  </si>
  <si>
    <t>Load A7</t>
  </si>
  <si>
    <t>Load B7</t>
  </si>
  <si>
    <t>Load A8</t>
  </si>
  <si>
    <t>Load B8</t>
  </si>
  <si>
    <t>Load A9</t>
  </si>
  <si>
    <t>Load B9</t>
  </si>
  <si>
    <t>Add A9+B9</t>
  </si>
  <si>
    <t>Add A8+B8</t>
  </si>
  <si>
    <t>Add A7+B7</t>
  </si>
  <si>
    <t>Add A6+B6</t>
  </si>
  <si>
    <t>Add A5+B5</t>
  </si>
  <si>
    <t>Add A4+B4</t>
  </si>
  <si>
    <t>Add A3+B3</t>
  </si>
  <si>
    <t>Write A2+B2 into RAM</t>
  </si>
  <si>
    <t>Write A3+B3 into RAM</t>
  </si>
  <si>
    <t>Write A4+B4 into RAM</t>
  </si>
  <si>
    <t>Write A5+B5 into RAM</t>
  </si>
  <si>
    <t>Write A6+B6 into RAM</t>
  </si>
  <si>
    <t>Write A7+B7 into RAM</t>
  </si>
  <si>
    <t>Write A8+B8 into RAM</t>
  </si>
  <si>
    <t>Write A9+B9 into RAM</t>
  </si>
  <si>
    <t>OP Code</t>
  </si>
  <si>
    <t>1st</t>
  </si>
  <si>
    <t>2nd</t>
  </si>
  <si>
    <t>Value CR/ ADD</t>
  </si>
  <si>
    <t>TOTAL in BINARY</t>
  </si>
  <si>
    <t>TOTAL in DEC</t>
  </si>
  <si>
    <t>TOTAL in HEX</t>
  </si>
  <si>
    <t>A1:</t>
  </si>
  <si>
    <t>B1:</t>
  </si>
  <si>
    <t>A2:</t>
  </si>
  <si>
    <t>B2:</t>
  </si>
  <si>
    <t>A3:</t>
  </si>
  <si>
    <t>B3:</t>
  </si>
  <si>
    <t>A4:</t>
  </si>
  <si>
    <t>B4:</t>
  </si>
  <si>
    <t>A5:</t>
  </si>
  <si>
    <t>B6:</t>
  </si>
  <si>
    <t>A7:</t>
  </si>
  <si>
    <t>B7:</t>
  </si>
  <si>
    <t>A8:</t>
  </si>
  <si>
    <t>B8:</t>
  </si>
  <si>
    <t>A9:</t>
  </si>
  <si>
    <t>B9:</t>
  </si>
  <si>
    <t>B5:</t>
  </si>
  <si>
    <t>A6:</t>
  </si>
  <si>
    <t>2nd Matrix</t>
  </si>
  <si>
    <t>1st Matrix</t>
  </si>
  <si>
    <t>Final Matrix</t>
  </si>
  <si>
    <t>Final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</si>
</sst>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0000"/>
        <bgColor indexed="64"/>
      </patternFill>
    </fill>
    <fill>
      <patternFill patternType="solid">
        <fgColor rgb="FF5AFFFF"/>
        <bgColor indexed="64"/>
      </patternFill>
    </fill>
  </fills>
  <borders count="2">
    <border>
      <left/>
      <right/>
      <top/>
      <bottom/>
      <diagonal/>
    </border>
    <border>
      <left style="thin">
        <color rgb="FF5AFFFF"/>
      </left>
      <right style="thin">
        <color rgb="FF5AFFFF"/>
      </right>
      <top style="thin">
        <color rgb="FF5AFFFF"/>
      </top>
      <bottom style="thin">
        <color rgb="FF5A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FFFF"/>
      <color rgb="FF5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10" sqref="N10"/>
    </sheetView>
  </sheetViews>
  <sheetFormatPr defaultRowHeight="15" x14ac:dyDescent="0.25"/>
  <cols>
    <col min="1" max="1" width="1.42578125" customWidth="1"/>
    <col min="2" max="5" width="5" customWidth="1"/>
    <col min="6" max="6" width="1.42578125" customWidth="1"/>
    <col min="7" max="7" width="8.5703125" customWidth="1"/>
    <col min="8" max="10" width="3.7109375" customWidth="1"/>
    <col min="11" max="11" width="6.7109375" customWidth="1"/>
    <col min="12" max="14" width="3.7109375" customWidth="1"/>
  </cols>
  <sheetData>
    <row r="1" spans="1:14" ht="7.5" customHeight="1" x14ac:dyDescent="0.25">
      <c r="A1" s="2"/>
      <c r="B1" s="2"/>
      <c r="C1" s="2"/>
      <c r="D1" s="2"/>
      <c r="E1" s="2"/>
      <c r="F1" s="2"/>
    </row>
    <row r="2" spans="1:14" x14ac:dyDescent="0.25">
      <c r="A2" s="2"/>
      <c r="B2" s="10" t="str">
        <f>CALCULATIONS!V3</f>
        <v>401</v>
      </c>
      <c r="C2" s="10" t="str">
        <f>CALCULATIONS!V4</f>
        <v>802</v>
      </c>
      <c r="D2" s="11" t="str">
        <f>CALCULATIONS!V5</f>
        <v>2600</v>
      </c>
      <c r="E2" s="11" t="str">
        <f>CALCULATIONS!V6</f>
        <v>1401</v>
      </c>
      <c r="F2" s="2"/>
      <c r="H2" s="14" t="s">
        <v>62</v>
      </c>
      <c r="I2" s="14"/>
      <c r="J2" s="14"/>
      <c r="L2" s="14" t="s">
        <v>61</v>
      </c>
      <c r="M2" s="14"/>
      <c r="N2" s="14"/>
    </row>
    <row r="3" spans="1:14" x14ac:dyDescent="0.25">
      <c r="A3" s="2"/>
      <c r="B3" s="10" t="str">
        <f>CALCULATIONS!V8</f>
        <v>403</v>
      </c>
      <c r="C3" s="10" t="str">
        <f>CALCULATIONS!V9</f>
        <v>804</v>
      </c>
      <c r="D3" s="11" t="str">
        <f>CALCULATIONS!V10</f>
        <v>2600</v>
      </c>
      <c r="E3" s="11" t="str">
        <f>CALCULATIONS!V11</f>
        <v>1402</v>
      </c>
      <c r="F3" s="2"/>
      <c r="H3">
        <v>1</v>
      </c>
      <c r="I3">
        <v>3</v>
      </c>
      <c r="J3">
        <v>5</v>
      </c>
      <c r="L3">
        <v>2</v>
      </c>
      <c r="M3">
        <v>4</v>
      </c>
      <c r="N3">
        <v>6</v>
      </c>
    </row>
    <row r="4" spans="1:14" x14ac:dyDescent="0.25">
      <c r="A4" s="2"/>
      <c r="B4" s="10" t="str">
        <f>CALCULATIONS!V13</f>
        <v>405</v>
      </c>
      <c r="C4" s="10" t="str">
        <f>CALCULATIONS!V14</f>
        <v>806</v>
      </c>
      <c r="D4" s="11" t="str">
        <f>CALCULATIONS!V15</f>
        <v>2600</v>
      </c>
      <c r="E4" s="11" t="str">
        <f>CALCULATIONS!V16</f>
        <v>1403</v>
      </c>
      <c r="F4" s="2"/>
      <c r="H4">
        <v>7</v>
      </c>
      <c r="I4">
        <v>9</v>
      </c>
      <c r="J4">
        <v>11</v>
      </c>
      <c r="L4">
        <v>8</v>
      </c>
      <c r="M4">
        <v>10</v>
      </c>
      <c r="N4">
        <v>12</v>
      </c>
    </row>
    <row r="5" spans="1:14" x14ac:dyDescent="0.25">
      <c r="A5" s="2"/>
      <c r="B5" s="10" t="str">
        <f>CALCULATIONS!V18</f>
        <v>407</v>
      </c>
      <c r="C5" s="10" t="str">
        <f>CALCULATIONS!V19</f>
        <v>808</v>
      </c>
      <c r="D5" s="11" t="str">
        <f>CALCULATIONS!V20</f>
        <v>2600</v>
      </c>
      <c r="E5" s="11" t="str">
        <f>CALCULATIONS!V21</f>
        <v>1404</v>
      </c>
      <c r="F5" s="2"/>
      <c r="H5">
        <v>13</v>
      </c>
      <c r="I5">
        <v>15</v>
      </c>
      <c r="J5">
        <v>17</v>
      </c>
      <c r="L5">
        <v>14</v>
      </c>
      <c r="M5">
        <v>16</v>
      </c>
      <c r="N5">
        <v>18</v>
      </c>
    </row>
    <row r="6" spans="1:14" x14ac:dyDescent="0.25">
      <c r="A6" s="2"/>
      <c r="B6" s="10" t="str">
        <f>CALCULATIONS!V23</f>
        <v>409</v>
      </c>
      <c r="C6" s="10" t="str">
        <f>CALCULATIONS!V24</f>
        <v>80A</v>
      </c>
      <c r="D6" s="11" t="str">
        <f>CALCULATIONS!V25</f>
        <v>2600</v>
      </c>
      <c r="E6" s="11" t="str">
        <f>CALCULATIONS!V26</f>
        <v>1405</v>
      </c>
      <c r="F6" s="2"/>
    </row>
    <row r="7" spans="1:14" x14ac:dyDescent="0.25">
      <c r="A7" s="2"/>
      <c r="B7" s="10" t="str">
        <f>CALCULATIONS!V28</f>
        <v>40B</v>
      </c>
      <c r="C7" s="10" t="str">
        <f>CALCULATIONS!V29</f>
        <v>80C</v>
      </c>
      <c r="D7" s="11" t="str">
        <f>CALCULATIONS!V30</f>
        <v>2600</v>
      </c>
      <c r="E7" s="11" t="str">
        <f>CALCULATIONS!V31</f>
        <v>1406</v>
      </c>
      <c r="F7" s="2"/>
      <c r="H7" s="14" t="s">
        <v>63</v>
      </c>
      <c r="I7" s="14"/>
      <c r="J7" s="14"/>
      <c r="L7" s="14" t="s">
        <v>64</v>
      </c>
      <c r="M7" s="14"/>
      <c r="N7" s="14"/>
    </row>
    <row r="8" spans="1:14" x14ac:dyDescent="0.25">
      <c r="A8" s="2"/>
      <c r="B8" s="10" t="str">
        <f>CALCULATIONS!V33</f>
        <v>40D</v>
      </c>
      <c r="C8" s="10" t="str">
        <f>CALCULATIONS!V34</f>
        <v>80E</v>
      </c>
      <c r="D8" s="11" t="str">
        <f>CALCULATIONS!V35</f>
        <v>2600</v>
      </c>
      <c r="E8" s="11" t="str">
        <f>CALCULATIONS!V36</f>
        <v>1407</v>
      </c>
      <c r="F8" s="2"/>
      <c r="H8">
        <f>H3+L3</f>
        <v>3</v>
      </c>
      <c r="I8">
        <f>I3+M3</f>
        <v>7</v>
      </c>
      <c r="J8">
        <f>J3+N3</f>
        <v>11</v>
      </c>
      <c r="L8" t="str">
        <f>DEC2HEX(H8)</f>
        <v>3</v>
      </c>
      <c r="M8" t="str">
        <f>DEC2HEX(I8)</f>
        <v>7</v>
      </c>
      <c r="N8" t="str">
        <f>DEC2HEX(J8)</f>
        <v>B</v>
      </c>
    </row>
    <row r="9" spans="1:14" x14ac:dyDescent="0.25">
      <c r="A9" s="2"/>
      <c r="B9" s="10" t="str">
        <f>CALCULATIONS!V38</f>
        <v>40F</v>
      </c>
      <c r="C9" s="10" t="str">
        <f>CALCULATIONS!V39</f>
        <v>810</v>
      </c>
      <c r="D9" s="11" t="str">
        <f>CALCULATIONS!V40</f>
        <v>2600</v>
      </c>
      <c r="E9" s="11" t="str">
        <f>CALCULATIONS!V41</f>
        <v>1408</v>
      </c>
      <c r="F9" s="2"/>
      <c r="H9">
        <f>H4+L4</f>
        <v>15</v>
      </c>
      <c r="I9">
        <f>I4+M4</f>
        <v>19</v>
      </c>
      <c r="J9">
        <f>J4+N4</f>
        <v>23</v>
      </c>
      <c r="L9" t="str">
        <f t="shared" ref="L9:L10" si="0">DEC2HEX(H9)</f>
        <v>F</v>
      </c>
      <c r="M9" t="str">
        <f t="shared" ref="M9:M10" si="1">DEC2HEX(I9)</f>
        <v>13</v>
      </c>
      <c r="N9" t="str">
        <f t="shared" ref="N9:N10" si="2">DEC2HEX(J9)</f>
        <v>17</v>
      </c>
    </row>
    <row r="10" spans="1:14" x14ac:dyDescent="0.25">
      <c r="A10" s="2"/>
      <c r="B10" s="10" t="str">
        <f>CALCULATIONS!V43</f>
        <v>411</v>
      </c>
      <c r="C10" s="10" t="str">
        <f>CALCULATIONS!V44</f>
        <v>812</v>
      </c>
      <c r="D10" s="11" t="str">
        <f>CALCULATIONS!V45</f>
        <v>2600</v>
      </c>
      <c r="E10" s="11" t="str">
        <f>CALCULATIONS!V46</f>
        <v>1409</v>
      </c>
      <c r="F10" s="2"/>
      <c r="H10">
        <f>H5+L5</f>
        <v>27</v>
      </c>
      <c r="I10">
        <f>I5+M5</f>
        <v>31</v>
      </c>
      <c r="J10">
        <f>J5+N5</f>
        <v>35</v>
      </c>
      <c r="L10" t="str">
        <f t="shared" si="0"/>
        <v>1B</v>
      </c>
      <c r="M10" t="str">
        <f t="shared" si="1"/>
        <v>1F</v>
      </c>
      <c r="N10" t="str">
        <f t="shared" si="2"/>
        <v>23</v>
      </c>
    </row>
    <row r="11" spans="1:14" ht="7.5" customHeight="1" x14ac:dyDescent="0.25">
      <c r="A11" s="2"/>
      <c r="B11" s="9"/>
      <c r="C11" s="2"/>
      <c r="D11" s="2"/>
      <c r="E11" s="2"/>
      <c r="F11" s="2"/>
    </row>
    <row r="12" spans="1:14" x14ac:dyDescent="0.25">
      <c r="B12" s="7"/>
    </row>
    <row r="13" spans="1:14" x14ac:dyDescent="0.25">
      <c r="B13" s="7"/>
    </row>
    <row r="14" spans="1:14" x14ac:dyDescent="0.25">
      <c r="B14" s="7"/>
    </row>
  </sheetData>
  <mergeCells count="4">
    <mergeCell ref="H2:J2"/>
    <mergeCell ref="L2:N2"/>
    <mergeCell ref="H7:J7"/>
    <mergeCell ref="L7:N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B1" workbookViewId="0">
      <selection activeCell="AC21" sqref="AC21"/>
    </sheetView>
  </sheetViews>
  <sheetFormatPr defaultRowHeight="15" x14ac:dyDescent="0.25"/>
  <cols>
    <col min="1" max="1" width="1" customWidth="1"/>
    <col min="2" max="2" width="20.7109375" bestFit="1" customWidth="1"/>
    <col min="3" max="18" width="2" bestFit="1" customWidth="1"/>
    <col min="19" max="19" width="1" customWidth="1"/>
    <col min="20" max="20" width="17.28515625" bestFit="1" customWidth="1"/>
    <col min="21" max="21" width="12.5703125" bestFit="1" customWidth="1"/>
    <col min="22" max="22" width="12.5703125" style="7" bestFit="1" customWidth="1"/>
    <col min="23" max="23" width="1" style="7" customWidth="1"/>
    <col min="24" max="24" width="4.85546875" style="7" bestFit="1" customWidth="1"/>
    <col min="25" max="25" width="3" bestFit="1" customWidth="1"/>
  </cols>
  <sheetData>
    <row r="1" spans="1:25" x14ac:dyDescent="0.25">
      <c r="B1" s="1"/>
      <c r="C1" s="14" t="s">
        <v>36</v>
      </c>
      <c r="D1" s="14"/>
      <c r="E1" s="14"/>
      <c r="F1" s="14"/>
      <c r="G1" s="14" t="s">
        <v>37</v>
      </c>
      <c r="H1" s="14"/>
      <c r="I1" s="14" t="s">
        <v>38</v>
      </c>
      <c r="J1" s="14"/>
      <c r="K1" s="14" t="s">
        <v>39</v>
      </c>
      <c r="L1" s="14"/>
      <c r="M1" s="14"/>
      <c r="N1" s="14"/>
      <c r="O1" s="14"/>
      <c r="P1" s="14"/>
      <c r="Q1" s="14"/>
      <c r="R1" s="14"/>
      <c r="S1" s="3"/>
      <c r="T1" s="7" t="s">
        <v>40</v>
      </c>
      <c r="U1" s="7" t="s">
        <v>41</v>
      </c>
      <c r="V1" s="7" t="s">
        <v>42</v>
      </c>
      <c r="W1" s="8"/>
    </row>
    <row r="2" spans="1:25" ht="5.25" customHeight="1" x14ac:dyDescent="0.2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13"/>
      <c r="U2" s="13"/>
      <c r="V2" s="13"/>
      <c r="W2" s="8"/>
    </row>
    <row r="3" spans="1:25" x14ac:dyDescent="0.25">
      <c r="A3" s="3"/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 s="14" t="str">
        <f>TEXT(DEC2BIN('HEX RESULTS'!H3),"00000000")</f>
        <v>00000001</v>
      </c>
      <c r="L3" s="14"/>
      <c r="M3" s="14"/>
      <c r="N3" s="14"/>
      <c r="O3" s="14"/>
      <c r="P3" s="14"/>
      <c r="Q3" s="14"/>
      <c r="R3" s="14"/>
      <c r="S3" s="3"/>
      <c r="T3" s="7" t="str">
        <f>CONCATENATE(TEXT(C3,"0")&amp;TEXT(D3,"0")&amp;TEXT(E3,"0")&amp;TEXT(F3,"0")&amp;TEXT(G3,"0")&amp;TEXT(H3,"0")&amp;TEXT(I3,"0")&amp;TEXT(J3,"0")&amp;TEXT(K3,"00000000"))</f>
        <v>0000010000000001</v>
      </c>
      <c r="U3" s="7">
        <f>BIN2DEC(RIGHT(T3,8))+256*BIN2DEC(LEFT(T3,8))</f>
        <v>1025</v>
      </c>
      <c r="V3" s="7" t="str">
        <f>DEC2HEX(U3)</f>
        <v>401</v>
      </c>
      <c r="W3" s="8"/>
      <c r="X3" s="7" t="s">
        <v>43</v>
      </c>
      <c r="Y3">
        <f>BIN2DEC(MID(T3,9,8))</f>
        <v>1</v>
      </c>
    </row>
    <row r="4" spans="1:25" x14ac:dyDescent="0.25">
      <c r="A4" s="3"/>
      <c r="B4" t="s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14" t="str">
        <f>TEXT(DEC2BIN('HEX RESULTS'!L3),"00000000")</f>
        <v>00000010</v>
      </c>
      <c r="L4" s="14"/>
      <c r="M4" s="14"/>
      <c r="N4" s="14"/>
      <c r="O4" s="14"/>
      <c r="P4" s="14"/>
      <c r="Q4" s="14"/>
      <c r="R4" s="14"/>
      <c r="S4" s="3"/>
      <c r="T4" s="7" t="str">
        <f>CONCATENATE(TEXT(C4,"0")&amp;TEXT(D4,"0")&amp;TEXT(E4,"0")&amp;TEXT(F4,"0")&amp;TEXT(G4,"0")&amp;TEXT(H4,"0")&amp;TEXT(I4,"0")&amp;TEXT(J4,"0")&amp;TEXT(K4,"00000000"))</f>
        <v>0000100000000010</v>
      </c>
      <c r="U4" s="7">
        <f>BIN2DEC(RIGHT(T4,8))+256*BIN2DEC(LEFT(T4,8))</f>
        <v>2050</v>
      </c>
      <c r="V4" s="7" t="str">
        <f>DEC2HEX(U4)</f>
        <v>802</v>
      </c>
      <c r="W4" s="8"/>
      <c r="X4" s="7" t="s">
        <v>44</v>
      </c>
      <c r="Y4">
        <f>BIN2DEC(MID(T4,9,8))</f>
        <v>2</v>
      </c>
    </row>
    <row r="5" spans="1:25" x14ac:dyDescent="0.25">
      <c r="A5" s="3"/>
      <c r="B5" t="s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3"/>
      <c r="T5" s="7" t="str">
        <f>CONCATENATE(TEXT(C5,"0")&amp;TEXT(D5,"0")&amp;TEXT(E5,"0")&amp;TEXT(F5,"0")&amp;TEXT(G5,"0")&amp;TEXT(H5,"0")&amp;TEXT(I5,"0")&amp;TEXT(J5,"0")&amp;TEXT(K5,"0")&amp;TEXT(L5,"0")&amp;TEXT(M5,"0")&amp;TEXT(N5,"0")&amp;TEXT(O5,"0")&amp;TEXT(P5,"0")&amp;TEXT(Q5,"0")&amp;TEXT(R5,"0"))</f>
        <v>0010011000000000</v>
      </c>
      <c r="U5" s="7">
        <f>BIN2DEC(RIGHT(T5,8))+256*BIN2DEC(LEFT(T5,8))</f>
        <v>9728</v>
      </c>
      <c r="V5" s="7" t="str">
        <f>DEC2HEX(U5)</f>
        <v>2600</v>
      </c>
      <c r="W5" s="8"/>
    </row>
    <row r="6" spans="1:25" x14ac:dyDescent="0.25">
      <c r="A6" s="3"/>
      <c r="B6" t="s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 s="6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3"/>
      <c r="T6" s="7" t="str">
        <f>CONCATENATE(TEXT(C6,"0")&amp;TEXT(D6,"0")&amp;TEXT(E6,"0")&amp;TEXT(F6,"0")&amp;TEXT(G6,"0")&amp;TEXT(H6,"0")&amp;TEXT(I6,"0")&amp;TEXT(J6,"0")&amp;TEXT(K6,"0")&amp;TEXT(L6,"0")&amp;TEXT(M6,"0")&amp;TEXT(N6,"0")&amp;TEXT(O6,"0")&amp;TEXT(P6,"0")&amp;TEXT(Q6,"0")&amp;TEXT(R6,"0"))</f>
        <v>0001010000000001</v>
      </c>
      <c r="U6" s="7">
        <f>BIN2DEC(RIGHT(T6,8))+256*BIN2DEC(LEFT(T6,8))</f>
        <v>5121</v>
      </c>
      <c r="V6" s="7" t="str">
        <f>DEC2HEX(U6)</f>
        <v>1401</v>
      </c>
      <c r="W6" s="8"/>
    </row>
    <row r="7" spans="1:25" ht="5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2"/>
      <c r="U7" s="12"/>
      <c r="V7" s="12"/>
      <c r="W7" s="8"/>
    </row>
    <row r="8" spans="1:25" x14ac:dyDescent="0.25">
      <c r="A8" s="3"/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 s="14" t="str">
        <f>TEXT(DEC2BIN('HEX RESULTS'!I3),"00000000")</f>
        <v>00000011</v>
      </c>
      <c r="L8" s="14"/>
      <c r="M8" s="14"/>
      <c r="N8" s="14"/>
      <c r="O8" s="14"/>
      <c r="P8" s="14"/>
      <c r="Q8" s="14"/>
      <c r="R8" s="14"/>
      <c r="S8" s="3"/>
      <c r="T8" s="7" t="str">
        <f t="shared" ref="T8:T9" si="0">CONCATENATE(TEXT(C8,"0")&amp;TEXT(D8,"0")&amp;TEXT(E8,"0")&amp;TEXT(F8,"0")&amp;TEXT(G8,"0")&amp;TEXT(H8,"0")&amp;TEXT(I8,"0")&amp;TEXT(J8,"0")&amp;TEXT(K8,"00000000"))</f>
        <v>0000010000000011</v>
      </c>
      <c r="U8" s="7">
        <f t="shared" ref="U8:U11" si="1">BIN2DEC(RIGHT(T8,8))+256*BIN2DEC(LEFT(T8,8))</f>
        <v>1027</v>
      </c>
      <c r="V8" s="7" t="str">
        <f t="shared" ref="V8:V11" si="2">DEC2HEX(U8)</f>
        <v>403</v>
      </c>
      <c r="W8" s="8"/>
      <c r="X8" s="7" t="s">
        <v>45</v>
      </c>
      <c r="Y8">
        <f t="shared" ref="Y8:Y9" si="3">BIN2DEC(MID(T8,9,8))</f>
        <v>3</v>
      </c>
    </row>
    <row r="9" spans="1:25" x14ac:dyDescent="0.25">
      <c r="A9" s="3"/>
      <c r="B9" t="s">
        <v>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s="14" t="str">
        <f>TEXT(DEC2BIN('HEX RESULTS'!M3),"00000000")</f>
        <v>00000100</v>
      </c>
      <c r="L9" s="14"/>
      <c r="M9" s="14"/>
      <c r="N9" s="14"/>
      <c r="O9" s="14"/>
      <c r="P9" s="14"/>
      <c r="Q9" s="14"/>
      <c r="R9" s="14"/>
      <c r="S9" s="3"/>
      <c r="T9" s="7" t="str">
        <f t="shared" si="0"/>
        <v>0000100000000100</v>
      </c>
      <c r="U9" s="7">
        <f t="shared" si="1"/>
        <v>2052</v>
      </c>
      <c r="V9" s="7" t="str">
        <f t="shared" si="2"/>
        <v>804</v>
      </c>
      <c r="W9" s="8"/>
      <c r="X9" s="7" t="s">
        <v>46</v>
      </c>
      <c r="Y9">
        <f t="shared" si="3"/>
        <v>4</v>
      </c>
    </row>
    <row r="10" spans="1:25" x14ac:dyDescent="0.25">
      <c r="A10" s="3"/>
      <c r="B10" t="s">
        <v>6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/>
      <c r="T10" s="7" t="str">
        <f t="shared" ref="T10:T11" si="4">CONCATENATE(TEXT(C10,"0")&amp;TEXT(D10,"0")&amp;TEXT(E10,"0")&amp;TEXT(F10,"0")&amp;TEXT(G10,"0")&amp;TEXT(H10,"0")&amp;TEXT(I10,"0")&amp;TEXT(J10,"0")&amp;TEXT(K10,"0")&amp;TEXT(L10,"0")&amp;TEXT(M10,"0")&amp;TEXT(N10,"0")&amp;TEXT(O10,"0")&amp;TEXT(P10,"0")&amp;TEXT(Q10,"0")&amp;TEXT(R10,"0"))</f>
        <v>0010011000000000</v>
      </c>
      <c r="U10" s="7">
        <f t="shared" si="1"/>
        <v>9728</v>
      </c>
      <c r="V10" s="7" t="str">
        <f t="shared" si="2"/>
        <v>2600</v>
      </c>
      <c r="W10" s="8"/>
    </row>
    <row r="11" spans="1:25" x14ac:dyDescent="0.25">
      <c r="A11" s="3"/>
      <c r="B11" t="s">
        <v>28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 s="3"/>
      <c r="T11" s="7" t="str">
        <f t="shared" si="4"/>
        <v>0001010000000010</v>
      </c>
      <c r="U11" s="7">
        <f t="shared" si="1"/>
        <v>5122</v>
      </c>
      <c r="V11" s="7" t="str">
        <f t="shared" si="2"/>
        <v>1402</v>
      </c>
      <c r="W11" s="8"/>
    </row>
    <row r="12" spans="1:25" ht="5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2"/>
      <c r="U12" s="12"/>
      <c r="V12" s="12"/>
      <c r="W12" s="8"/>
    </row>
    <row r="13" spans="1:25" x14ac:dyDescent="0.25">
      <c r="A13" s="3"/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 s="14" t="str">
        <f>TEXT(DEC2BIN('HEX RESULTS'!J3),"00000000")</f>
        <v>00000101</v>
      </c>
      <c r="L13" s="14"/>
      <c r="M13" s="14"/>
      <c r="N13" s="14"/>
      <c r="O13" s="14"/>
      <c r="P13" s="14"/>
      <c r="Q13" s="14"/>
      <c r="R13" s="14"/>
      <c r="S13" s="3"/>
      <c r="T13" s="7" t="str">
        <f t="shared" ref="T13:T14" si="5">CONCATENATE(TEXT(C13,"0")&amp;TEXT(D13,"0")&amp;TEXT(E13,"0")&amp;TEXT(F13,"0")&amp;TEXT(G13,"0")&amp;TEXT(H13,"0")&amp;TEXT(I13,"0")&amp;TEXT(J13,"0")&amp;TEXT(K13,"00000000"))</f>
        <v>0000010000000101</v>
      </c>
      <c r="U13" s="7">
        <f t="shared" ref="U13:U16" si="6">BIN2DEC(RIGHT(T13,8))+256*BIN2DEC(LEFT(T13,8))</f>
        <v>1029</v>
      </c>
      <c r="V13" s="7" t="str">
        <f t="shared" ref="V13:V16" si="7">DEC2HEX(U13)</f>
        <v>405</v>
      </c>
      <c r="W13" s="8"/>
      <c r="X13" s="7" t="s">
        <v>47</v>
      </c>
      <c r="Y13">
        <f t="shared" ref="Y13:Y14" si="8">BIN2DEC(MID(T13,9,8))</f>
        <v>5</v>
      </c>
    </row>
    <row r="14" spans="1:25" x14ac:dyDescent="0.25">
      <c r="A14" s="3"/>
      <c r="B14" t="s">
        <v>8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 s="14" t="str">
        <f>TEXT(DEC2BIN('HEX RESULTS'!N3),"00000000")</f>
        <v>00000110</v>
      </c>
      <c r="L14" s="14"/>
      <c r="M14" s="14"/>
      <c r="N14" s="14"/>
      <c r="O14" s="14"/>
      <c r="P14" s="14"/>
      <c r="Q14" s="14"/>
      <c r="R14" s="14"/>
      <c r="S14" s="3"/>
      <c r="T14" s="7" t="str">
        <f t="shared" si="5"/>
        <v>0000100000000110</v>
      </c>
      <c r="U14" s="7">
        <f t="shared" si="6"/>
        <v>2054</v>
      </c>
      <c r="V14" s="7" t="str">
        <f t="shared" si="7"/>
        <v>806</v>
      </c>
      <c r="W14" s="8"/>
      <c r="X14" s="7" t="s">
        <v>48</v>
      </c>
      <c r="Y14">
        <f t="shared" si="8"/>
        <v>6</v>
      </c>
    </row>
    <row r="15" spans="1:25" x14ac:dyDescent="0.25">
      <c r="A15" s="3"/>
      <c r="B15" t="s">
        <v>27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3"/>
      <c r="T15" s="7" t="str">
        <f t="shared" ref="T15:T16" si="9">CONCATENATE(TEXT(C15,"0")&amp;TEXT(D15,"0")&amp;TEXT(E15,"0")&amp;TEXT(F15,"0")&amp;TEXT(G15,"0")&amp;TEXT(H15,"0")&amp;TEXT(I15,"0")&amp;TEXT(J15,"0")&amp;TEXT(K15,"0")&amp;TEXT(L15,"0")&amp;TEXT(M15,"0")&amp;TEXT(N15,"0")&amp;TEXT(O15,"0")&amp;TEXT(P15,"0")&amp;TEXT(Q15,"0")&amp;TEXT(R15,"0"))</f>
        <v>0010011000000000</v>
      </c>
      <c r="U15" s="7">
        <f t="shared" si="6"/>
        <v>9728</v>
      </c>
      <c r="V15" s="7" t="str">
        <f t="shared" si="7"/>
        <v>2600</v>
      </c>
      <c r="W15" s="8"/>
    </row>
    <row r="16" spans="1:25" x14ac:dyDescent="0.25">
      <c r="A16" s="3"/>
      <c r="B16" t="s">
        <v>29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 s="3"/>
      <c r="T16" s="7" t="str">
        <f t="shared" si="9"/>
        <v>0001010000000011</v>
      </c>
      <c r="U16" s="7">
        <f t="shared" si="6"/>
        <v>5123</v>
      </c>
      <c r="V16" s="7" t="str">
        <f t="shared" si="7"/>
        <v>1403</v>
      </c>
      <c r="W16" s="8"/>
    </row>
    <row r="17" spans="1:25" ht="5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8"/>
    </row>
    <row r="18" spans="1:25" x14ac:dyDescent="0.25">
      <c r="A18" s="3"/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 s="14" t="str">
        <f>TEXT(DEC2BIN('HEX RESULTS'!H4),"00000000")</f>
        <v>00000111</v>
      </c>
      <c r="L18" s="14"/>
      <c r="M18" s="14"/>
      <c r="N18" s="14"/>
      <c r="O18" s="14"/>
      <c r="P18" s="14"/>
      <c r="Q18" s="14"/>
      <c r="R18" s="14"/>
      <c r="S18" s="3"/>
      <c r="T18" s="7" t="str">
        <f t="shared" ref="T18:T19" si="10">CONCATENATE(TEXT(C18,"0")&amp;TEXT(D18,"0")&amp;TEXT(E18,"0")&amp;TEXT(F18,"0")&amp;TEXT(G18,"0")&amp;TEXT(H18,"0")&amp;TEXT(I18,"0")&amp;TEXT(J18,"0")&amp;TEXT(K18,"00000000"))</f>
        <v>0000010000000111</v>
      </c>
      <c r="U18" s="7">
        <f t="shared" ref="U18:U21" si="11">BIN2DEC(RIGHT(T18,8))+256*BIN2DEC(LEFT(T18,8))</f>
        <v>1031</v>
      </c>
      <c r="V18" s="7" t="str">
        <f t="shared" ref="V18:V21" si="12">DEC2HEX(U18)</f>
        <v>407</v>
      </c>
      <c r="W18" s="8"/>
      <c r="X18" s="7" t="s">
        <v>49</v>
      </c>
      <c r="Y18">
        <f t="shared" ref="Y18:Y19" si="13">BIN2DEC(MID(T18,9,8))</f>
        <v>7</v>
      </c>
    </row>
    <row r="19" spans="1:25" x14ac:dyDescent="0.25">
      <c r="A19" s="3"/>
      <c r="B19" t="s">
        <v>10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4" t="str">
        <f>TEXT(DEC2BIN('HEX RESULTS'!L4),"00000000")</f>
        <v>00001000</v>
      </c>
      <c r="L19" s="14"/>
      <c r="M19" s="14"/>
      <c r="N19" s="14"/>
      <c r="O19" s="14"/>
      <c r="P19" s="14"/>
      <c r="Q19" s="14"/>
      <c r="R19" s="14"/>
      <c r="S19" s="3"/>
      <c r="T19" s="7" t="str">
        <f t="shared" si="10"/>
        <v>0000100000001000</v>
      </c>
      <c r="U19" s="7">
        <f t="shared" si="11"/>
        <v>2056</v>
      </c>
      <c r="V19" s="7" t="str">
        <f t="shared" si="12"/>
        <v>808</v>
      </c>
      <c r="W19" s="8"/>
      <c r="X19" s="7" t="s">
        <v>50</v>
      </c>
      <c r="Y19">
        <f t="shared" si="13"/>
        <v>8</v>
      </c>
    </row>
    <row r="20" spans="1:25" x14ac:dyDescent="0.25">
      <c r="A20" s="3"/>
      <c r="B20" t="s">
        <v>26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/>
      <c r="T20" s="7" t="str">
        <f t="shared" ref="T20:T21" si="14">CONCATENATE(TEXT(C20,"0")&amp;TEXT(D20,"0")&amp;TEXT(E20,"0")&amp;TEXT(F20,"0")&amp;TEXT(G20,"0")&amp;TEXT(H20,"0")&amp;TEXT(I20,"0")&amp;TEXT(J20,"0")&amp;TEXT(K20,"0")&amp;TEXT(L20,"0")&amp;TEXT(M20,"0")&amp;TEXT(N20,"0")&amp;TEXT(O20,"0")&amp;TEXT(P20,"0")&amp;TEXT(Q20,"0")&amp;TEXT(R20,"0"))</f>
        <v>0010011000000000</v>
      </c>
      <c r="U20" s="7">
        <f t="shared" si="11"/>
        <v>9728</v>
      </c>
      <c r="V20" s="7" t="str">
        <f t="shared" si="12"/>
        <v>2600</v>
      </c>
      <c r="W20" s="8"/>
    </row>
    <row r="21" spans="1:25" x14ac:dyDescent="0.25">
      <c r="A21" s="3"/>
      <c r="B21" t="s">
        <v>30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 s="3"/>
      <c r="T21" s="7" t="str">
        <f t="shared" si="14"/>
        <v>0001010000000100</v>
      </c>
      <c r="U21" s="7">
        <f t="shared" si="11"/>
        <v>5124</v>
      </c>
      <c r="V21" s="7" t="str">
        <f t="shared" si="12"/>
        <v>1404</v>
      </c>
      <c r="W21" s="8"/>
    </row>
    <row r="22" spans="1:25" ht="5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2"/>
      <c r="U22" s="12"/>
      <c r="V22" s="12"/>
      <c r="W22" s="8"/>
    </row>
    <row r="23" spans="1:25" x14ac:dyDescent="0.25">
      <c r="A23" s="3"/>
      <c r="B23" t="s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 s="14" t="str">
        <f>TEXT(DEC2BIN('HEX RESULTS'!I4),"00000000")</f>
        <v>00001001</v>
      </c>
      <c r="L23" s="14"/>
      <c r="M23" s="14"/>
      <c r="N23" s="14"/>
      <c r="O23" s="14"/>
      <c r="P23" s="14"/>
      <c r="Q23" s="14"/>
      <c r="R23" s="14"/>
      <c r="S23" s="3"/>
      <c r="T23" s="7" t="str">
        <f t="shared" ref="T23:T24" si="15">CONCATENATE(TEXT(C23,"0")&amp;TEXT(D23,"0")&amp;TEXT(E23,"0")&amp;TEXT(F23,"0")&amp;TEXT(G23,"0")&amp;TEXT(H23,"0")&amp;TEXT(I23,"0")&amp;TEXT(J23,"0")&amp;TEXT(K23,"00000000"))</f>
        <v>0000010000001001</v>
      </c>
      <c r="U23" s="7">
        <f t="shared" ref="U23:U26" si="16">BIN2DEC(RIGHT(T23,8))+256*BIN2DEC(LEFT(T23,8))</f>
        <v>1033</v>
      </c>
      <c r="V23" s="7" t="str">
        <f t="shared" ref="V23:V26" si="17">DEC2HEX(U23)</f>
        <v>409</v>
      </c>
      <c r="W23" s="8"/>
      <c r="X23" s="7" t="s">
        <v>51</v>
      </c>
      <c r="Y23">
        <f t="shared" ref="Y23:Y24" si="18">BIN2DEC(MID(T23,9,8))</f>
        <v>9</v>
      </c>
    </row>
    <row r="24" spans="1:25" x14ac:dyDescent="0.25">
      <c r="A24" s="3"/>
      <c r="B24" t="s">
        <v>12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 s="14" t="str">
        <f>TEXT(DEC2BIN('HEX RESULTS'!M4),"00000000")</f>
        <v>00001010</v>
      </c>
      <c r="L24" s="14"/>
      <c r="M24" s="14"/>
      <c r="N24" s="14"/>
      <c r="O24" s="14"/>
      <c r="P24" s="14"/>
      <c r="Q24" s="14"/>
      <c r="R24" s="14"/>
      <c r="S24" s="3"/>
      <c r="T24" s="7" t="str">
        <f t="shared" si="15"/>
        <v>0000100000001010</v>
      </c>
      <c r="U24" s="7">
        <f t="shared" si="16"/>
        <v>2058</v>
      </c>
      <c r="V24" s="7" t="str">
        <f t="shared" si="17"/>
        <v>80A</v>
      </c>
      <c r="W24" s="8"/>
      <c r="X24" s="7" t="s">
        <v>59</v>
      </c>
      <c r="Y24">
        <f t="shared" si="18"/>
        <v>10</v>
      </c>
    </row>
    <row r="25" spans="1:25" x14ac:dyDescent="0.25">
      <c r="A25" s="3"/>
      <c r="B25" t="s">
        <v>25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/>
      <c r="T25" s="7" t="str">
        <f t="shared" ref="T25:T26" si="19">CONCATENATE(TEXT(C25,"0")&amp;TEXT(D25,"0")&amp;TEXT(E25,"0")&amp;TEXT(F25,"0")&amp;TEXT(G25,"0")&amp;TEXT(H25,"0")&amp;TEXT(I25,"0")&amp;TEXT(J25,"0")&amp;TEXT(K25,"0")&amp;TEXT(L25,"0")&amp;TEXT(M25,"0")&amp;TEXT(N25,"0")&amp;TEXT(O25,"0")&amp;TEXT(P25,"0")&amp;TEXT(Q25,"0")&amp;TEXT(R25,"0"))</f>
        <v>0010011000000000</v>
      </c>
      <c r="U25" s="7">
        <f t="shared" si="16"/>
        <v>9728</v>
      </c>
      <c r="V25" s="7" t="str">
        <f t="shared" si="17"/>
        <v>2600</v>
      </c>
      <c r="W25" s="8"/>
    </row>
    <row r="26" spans="1:25" x14ac:dyDescent="0.25">
      <c r="A26" s="3"/>
      <c r="B26" t="s">
        <v>31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 s="3"/>
      <c r="T26" s="7" t="str">
        <f t="shared" si="19"/>
        <v>0001010000000101</v>
      </c>
      <c r="U26" s="7">
        <f t="shared" si="16"/>
        <v>5125</v>
      </c>
      <c r="V26" s="7" t="str">
        <f t="shared" si="17"/>
        <v>1405</v>
      </c>
      <c r="W26" s="8"/>
    </row>
    <row r="27" spans="1:25" ht="5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8"/>
    </row>
    <row r="28" spans="1:25" x14ac:dyDescent="0.25">
      <c r="A28" s="3"/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 s="14" t="str">
        <f>TEXT(DEC2BIN('HEX RESULTS'!J4),"00000000")</f>
        <v>00001011</v>
      </c>
      <c r="L28" s="14"/>
      <c r="M28" s="14"/>
      <c r="N28" s="14"/>
      <c r="O28" s="14"/>
      <c r="P28" s="14"/>
      <c r="Q28" s="14"/>
      <c r="R28" s="14"/>
      <c r="S28" s="3"/>
      <c r="T28" s="7" t="str">
        <f t="shared" ref="T28:T29" si="20">CONCATENATE(TEXT(C28,"0")&amp;TEXT(D28,"0")&amp;TEXT(E28,"0")&amp;TEXT(F28,"0")&amp;TEXT(G28,"0")&amp;TEXT(H28,"0")&amp;TEXT(I28,"0")&amp;TEXT(J28,"0")&amp;TEXT(K28,"00000000"))</f>
        <v>0000010000001011</v>
      </c>
      <c r="U28" s="7">
        <f t="shared" ref="U28:U31" si="21">BIN2DEC(RIGHT(T28,8))+256*BIN2DEC(LEFT(T28,8))</f>
        <v>1035</v>
      </c>
      <c r="V28" s="7" t="str">
        <f t="shared" ref="V28:V31" si="22">DEC2HEX(U28)</f>
        <v>40B</v>
      </c>
      <c r="W28" s="8"/>
      <c r="X28" s="7" t="s">
        <v>60</v>
      </c>
      <c r="Y28">
        <f t="shared" ref="Y28:Y29" si="23">BIN2DEC(MID(T28,9,8))</f>
        <v>11</v>
      </c>
    </row>
    <row r="29" spans="1:25" x14ac:dyDescent="0.25">
      <c r="A29" s="3"/>
      <c r="B29" t="s">
        <v>14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s="14" t="str">
        <f>TEXT(DEC2BIN('HEX RESULTS'!N4),"00000000")</f>
        <v>00001100</v>
      </c>
      <c r="L29" s="14"/>
      <c r="M29" s="14"/>
      <c r="N29" s="14"/>
      <c r="O29" s="14"/>
      <c r="P29" s="14"/>
      <c r="Q29" s="14"/>
      <c r="R29" s="14"/>
      <c r="S29" s="3"/>
      <c r="T29" s="7" t="str">
        <f t="shared" si="20"/>
        <v>0000100000001100</v>
      </c>
      <c r="U29" s="7">
        <f t="shared" si="21"/>
        <v>2060</v>
      </c>
      <c r="V29" s="7" t="str">
        <f t="shared" si="22"/>
        <v>80C</v>
      </c>
      <c r="W29" s="8"/>
      <c r="X29" s="7" t="s">
        <v>52</v>
      </c>
      <c r="Y29">
        <f t="shared" si="23"/>
        <v>12</v>
      </c>
    </row>
    <row r="30" spans="1:25" x14ac:dyDescent="0.25">
      <c r="A30" s="3"/>
      <c r="B30" t="s">
        <v>24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3"/>
      <c r="T30" s="7" t="str">
        <f t="shared" ref="T30:T31" si="24">CONCATENATE(TEXT(C30,"0")&amp;TEXT(D30,"0")&amp;TEXT(E30,"0")&amp;TEXT(F30,"0")&amp;TEXT(G30,"0")&amp;TEXT(H30,"0")&amp;TEXT(I30,"0")&amp;TEXT(J30,"0")&amp;TEXT(K30,"0")&amp;TEXT(L30,"0")&amp;TEXT(M30,"0")&amp;TEXT(N30,"0")&amp;TEXT(O30,"0")&amp;TEXT(P30,"0")&amp;TEXT(Q30,"0")&amp;TEXT(R30,"0"))</f>
        <v>0010011000000000</v>
      </c>
      <c r="U30" s="7">
        <f t="shared" si="21"/>
        <v>9728</v>
      </c>
      <c r="V30" s="7" t="str">
        <f t="shared" si="22"/>
        <v>2600</v>
      </c>
      <c r="W30" s="8"/>
    </row>
    <row r="31" spans="1:25" x14ac:dyDescent="0.25">
      <c r="A31" s="3"/>
      <c r="B31" t="s">
        <v>32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 s="3"/>
      <c r="T31" s="7" t="str">
        <f t="shared" si="24"/>
        <v>0001010000000110</v>
      </c>
      <c r="U31" s="7">
        <f t="shared" si="21"/>
        <v>5126</v>
      </c>
      <c r="V31" s="7" t="str">
        <f t="shared" si="22"/>
        <v>1406</v>
      </c>
      <c r="W31" s="8"/>
    </row>
    <row r="32" spans="1:25" ht="5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12"/>
      <c r="U32" s="12"/>
      <c r="V32" s="12"/>
      <c r="W32" s="8"/>
    </row>
    <row r="33" spans="1:25" x14ac:dyDescent="0.25">
      <c r="A33" s="3"/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 s="14" t="str">
        <f>TEXT(DEC2BIN('HEX RESULTS'!H5),"00000000")</f>
        <v>00001101</v>
      </c>
      <c r="L33" s="14"/>
      <c r="M33" s="14"/>
      <c r="N33" s="14"/>
      <c r="O33" s="14"/>
      <c r="P33" s="14"/>
      <c r="Q33" s="14"/>
      <c r="R33" s="14"/>
      <c r="S33" s="3"/>
      <c r="T33" s="7" t="str">
        <f t="shared" ref="T33:T34" si="25">CONCATENATE(TEXT(C33,"0")&amp;TEXT(D33,"0")&amp;TEXT(E33,"0")&amp;TEXT(F33,"0")&amp;TEXT(G33,"0")&amp;TEXT(H33,"0")&amp;TEXT(I33,"0")&amp;TEXT(J33,"0")&amp;TEXT(K33,"00000000"))</f>
        <v>0000010000001101</v>
      </c>
      <c r="U33" s="7">
        <f t="shared" ref="U33:U36" si="26">BIN2DEC(RIGHT(T33,8))+256*BIN2DEC(LEFT(T33,8))</f>
        <v>1037</v>
      </c>
      <c r="V33" s="7" t="str">
        <f t="shared" ref="V33:V36" si="27">DEC2HEX(U33)</f>
        <v>40D</v>
      </c>
      <c r="W33" s="8"/>
      <c r="X33" s="7" t="s">
        <v>53</v>
      </c>
      <c r="Y33">
        <f t="shared" ref="Y33:Y34" si="28">BIN2DEC(MID(T33,9,8))</f>
        <v>13</v>
      </c>
    </row>
    <row r="34" spans="1:25" x14ac:dyDescent="0.25">
      <c r="A34" s="3"/>
      <c r="B34" t="s">
        <v>16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14" t="str">
        <f>TEXT(DEC2BIN('HEX RESULTS'!L5),"00000000")</f>
        <v>00001110</v>
      </c>
      <c r="L34" s="14"/>
      <c r="M34" s="14"/>
      <c r="N34" s="14"/>
      <c r="O34" s="14"/>
      <c r="P34" s="14"/>
      <c r="Q34" s="14"/>
      <c r="R34" s="14"/>
      <c r="S34" s="3"/>
      <c r="T34" s="7" t="str">
        <f t="shared" si="25"/>
        <v>0000100000001110</v>
      </c>
      <c r="U34" s="7">
        <f t="shared" si="26"/>
        <v>2062</v>
      </c>
      <c r="V34" s="7" t="str">
        <f t="shared" si="27"/>
        <v>80E</v>
      </c>
      <c r="W34" s="8"/>
      <c r="X34" s="7" t="s">
        <v>54</v>
      </c>
      <c r="Y34">
        <f t="shared" si="28"/>
        <v>14</v>
      </c>
    </row>
    <row r="35" spans="1:25" x14ac:dyDescent="0.25">
      <c r="A35" s="3"/>
      <c r="B35" t="s">
        <v>23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/>
      <c r="T35" s="7" t="str">
        <f t="shared" ref="T35:T36" si="29">CONCATENATE(TEXT(C35,"0")&amp;TEXT(D35,"0")&amp;TEXT(E35,"0")&amp;TEXT(F35,"0")&amp;TEXT(G35,"0")&amp;TEXT(H35,"0")&amp;TEXT(I35,"0")&amp;TEXT(J35,"0")&amp;TEXT(K35,"0")&amp;TEXT(L35,"0")&amp;TEXT(M35,"0")&amp;TEXT(N35,"0")&amp;TEXT(O35,"0")&amp;TEXT(P35,"0")&amp;TEXT(Q35,"0")&amp;TEXT(R35,"0"))</f>
        <v>0010011000000000</v>
      </c>
      <c r="U35" s="7">
        <f t="shared" si="26"/>
        <v>9728</v>
      </c>
      <c r="V35" s="7" t="str">
        <f t="shared" si="27"/>
        <v>2600</v>
      </c>
      <c r="W35" s="8"/>
    </row>
    <row r="36" spans="1:25" x14ac:dyDescent="0.25">
      <c r="A36" s="3"/>
      <c r="B36" t="s">
        <v>33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 s="3"/>
      <c r="T36" s="7" t="str">
        <f t="shared" si="29"/>
        <v>0001010000000111</v>
      </c>
      <c r="U36" s="7">
        <f t="shared" si="26"/>
        <v>5127</v>
      </c>
      <c r="V36" s="7" t="str">
        <f t="shared" si="27"/>
        <v>1407</v>
      </c>
      <c r="W36" s="8"/>
    </row>
    <row r="37" spans="1:25" ht="5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8"/>
    </row>
    <row r="38" spans="1:25" x14ac:dyDescent="0.25">
      <c r="A38" s="3"/>
      <c r="B38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 s="14" t="str">
        <f>TEXT(DEC2BIN('HEX RESULTS'!I5),"00000000")</f>
        <v>00001111</v>
      </c>
      <c r="L38" s="14"/>
      <c r="M38" s="14"/>
      <c r="N38" s="14"/>
      <c r="O38" s="14"/>
      <c r="P38" s="14"/>
      <c r="Q38" s="14"/>
      <c r="R38" s="14"/>
      <c r="S38" s="3"/>
      <c r="T38" s="7" t="str">
        <f t="shared" ref="T38:T39" si="30">CONCATENATE(TEXT(C38,"0")&amp;TEXT(D38,"0")&amp;TEXT(E38,"0")&amp;TEXT(F38,"0")&amp;TEXT(G38,"0")&amp;TEXT(H38,"0")&amp;TEXT(I38,"0")&amp;TEXT(J38,"0")&amp;TEXT(K38,"00000000"))</f>
        <v>0000010000001111</v>
      </c>
      <c r="U38" s="7">
        <f t="shared" ref="U38:U41" si="31">BIN2DEC(RIGHT(T38,8))+256*BIN2DEC(LEFT(T38,8))</f>
        <v>1039</v>
      </c>
      <c r="V38" s="7" t="str">
        <f t="shared" ref="V38:V41" si="32">DEC2HEX(U38)</f>
        <v>40F</v>
      </c>
      <c r="W38" s="8"/>
      <c r="X38" s="7" t="s">
        <v>55</v>
      </c>
      <c r="Y38">
        <f t="shared" ref="Y38:Y39" si="33">BIN2DEC(MID(T38,9,8))</f>
        <v>15</v>
      </c>
    </row>
    <row r="39" spans="1:25" x14ac:dyDescent="0.25">
      <c r="A39" s="3"/>
      <c r="B39" t="s">
        <v>18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 s="14" t="str">
        <f>TEXT(DEC2BIN('HEX RESULTS'!M5),"00000000")</f>
        <v>00010000</v>
      </c>
      <c r="L39" s="14"/>
      <c r="M39" s="14"/>
      <c r="N39" s="14"/>
      <c r="O39" s="14"/>
      <c r="P39" s="14"/>
      <c r="Q39" s="14"/>
      <c r="R39" s="14"/>
      <c r="S39" s="3"/>
      <c r="T39" s="7" t="str">
        <f t="shared" si="30"/>
        <v>0000100000010000</v>
      </c>
      <c r="U39" s="7">
        <f t="shared" si="31"/>
        <v>2064</v>
      </c>
      <c r="V39" s="7" t="str">
        <f t="shared" si="32"/>
        <v>810</v>
      </c>
      <c r="W39" s="8"/>
      <c r="X39" s="7" t="s">
        <v>56</v>
      </c>
      <c r="Y39">
        <f t="shared" si="33"/>
        <v>16</v>
      </c>
    </row>
    <row r="40" spans="1:25" x14ac:dyDescent="0.25">
      <c r="A40" s="3"/>
      <c r="B40" t="s">
        <v>22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3"/>
      <c r="T40" s="7" t="str">
        <f t="shared" ref="T40:T41" si="34">CONCATENATE(TEXT(C40,"0")&amp;TEXT(D40,"0")&amp;TEXT(E40,"0")&amp;TEXT(F40,"0")&amp;TEXT(G40,"0")&amp;TEXT(H40,"0")&amp;TEXT(I40,"0")&amp;TEXT(J40,"0")&amp;TEXT(K40,"0")&amp;TEXT(L40,"0")&amp;TEXT(M40,"0")&amp;TEXT(N40,"0")&amp;TEXT(O40,"0")&amp;TEXT(P40,"0")&amp;TEXT(Q40,"0")&amp;TEXT(R40,"0"))</f>
        <v>0010011000000000</v>
      </c>
      <c r="U40" s="7">
        <f t="shared" si="31"/>
        <v>9728</v>
      </c>
      <c r="V40" s="7" t="str">
        <f t="shared" si="32"/>
        <v>2600</v>
      </c>
      <c r="W40" s="8"/>
    </row>
    <row r="41" spans="1:25" x14ac:dyDescent="0.25">
      <c r="A41" s="3"/>
      <c r="B41" t="s">
        <v>34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 s="3"/>
      <c r="T41" s="7" t="str">
        <f t="shared" si="34"/>
        <v>0001010000001000</v>
      </c>
      <c r="U41" s="7">
        <f t="shared" si="31"/>
        <v>5128</v>
      </c>
      <c r="V41" s="7" t="str">
        <f t="shared" si="32"/>
        <v>1408</v>
      </c>
      <c r="W41" s="8"/>
    </row>
    <row r="42" spans="1:25" ht="5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8"/>
    </row>
    <row r="43" spans="1:25" x14ac:dyDescent="0.25">
      <c r="A43" s="3"/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 s="14" t="str">
        <f>TEXT(DEC2BIN('HEX RESULTS'!J5),"00000000")</f>
        <v>00010001</v>
      </c>
      <c r="L43" s="14"/>
      <c r="M43" s="14"/>
      <c r="N43" s="14"/>
      <c r="O43" s="14"/>
      <c r="P43" s="14"/>
      <c r="Q43" s="14"/>
      <c r="R43" s="14"/>
      <c r="S43" s="3"/>
      <c r="T43" s="7" t="str">
        <f t="shared" ref="T43:T44" si="35">CONCATENATE(TEXT(C43,"0")&amp;TEXT(D43,"0")&amp;TEXT(E43,"0")&amp;TEXT(F43,"0")&amp;TEXT(G43,"0")&amp;TEXT(H43,"0")&amp;TEXT(I43,"0")&amp;TEXT(J43,"0")&amp;TEXT(K43,"00000000"))</f>
        <v>0000010000010001</v>
      </c>
      <c r="U43" s="7">
        <f t="shared" ref="U43:U46" si="36">BIN2DEC(RIGHT(T43,8))+256*BIN2DEC(LEFT(T43,8))</f>
        <v>1041</v>
      </c>
      <c r="V43" s="7" t="str">
        <f t="shared" ref="V43:V46" si="37">DEC2HEX(U43)</f>
        <v>411</v>
      </c>
      <c r="W43" s="8"/>
      <c r="X43" s="7" t="s">
        <v>57</v>
      </c>
      <c r="Y43">
        <f t="shared" ref="Y43:Y44" si="38">BIN2DEC(MID(T43,9,8))</f>
        <v>17</v>
      </c>
    </row>
    <row r="44" spans="1:25" x14ac:dyDescent="0.25">
      <c r="A44" s="3"/>
      <c r="B44" t="s">
        <v>20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s="14" t="str">
        <f>TEXT(DEC2BIN('HEX RESULTS'!N5),"00000000")</f>
        <v>00010010</v>
      </c>
      <c r="L44" s="14"/>
      <c r="M44" s="14"/>
      <c r="N44" s="14"/>
      <c r="O44" s="14"/>
      <c r="P44" s="14"/>
      <c r="Q44" s="14"/>
      <c r="R44" s="14"/>
      <c r="S44" s="3"/>
      <c r="T44" s="7" t="str">
        <f t="shared" si="35"/>
        <v>0000100000010010</v>
      </c>
      <c r="U44" s="7">
        <f t="shared" si="36"/>
        <v>2066</v>
      </c>
      <c r="V44" s="7" t="str">
        <f t="shared" si="37"/>
        <v>812</v>
      </c>
      <c r="W44" s="8"/>
      <c r="X44" s="7" t="s">
        <v>58</v>
      </c>
      <c r="Y44">
        <f t="shared" si="38"/>
        <v>18</v>
      </c>
    </row>
    <row r="45" spans="1:25" x14ac:dyDescent="0.25">
      <c r="A45" s="3"/>
      <c r="B45" t="s">
        <v>21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/>
      <c r="T45" s="7" t="str">
        <f t="shared" ref="T45:T46" si="39">CONCATENATE(TEXT(C45,"0")&amp;TEXT(D45,"0")&amp;TEXT(E45,"0")&amp;TEXT(F45,"0")&amp;TEXT(G45,"0")&amp;TEXT(H45,"0")&amp;TEXT(I45,"0")&amp;TEXT(J45,"0")&amp;TEXT(K45,"0")&amp;TEXT(L45,"0")&amp;TEXT(M45,"0")&amp;TEXT(N45,"0")&amp;TEXT(O45,"0")&amp;TEXT(P45,"0")&amp;TEXT(Q45,"0")&amp;TEXT(R45,"0"))</f>
        <v>0010011000000000</v>
      </c>
      <c r="U45" s="7">
        <f t="shared" si="36"/>
        <v>9728</v>
      </c>
      <c r="V45" s="7" t="str">
        <f t="shared" si="37"/>
        <v>2600</v>
      </c>
      <c r="W45" s="8"/>
    </row>
    <row r="46" spans="1:25" x14ac:dyDescent="0.25">
      <c r="A46" s="3"/>
      <c r="B46" t="s">
        <v>35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 s="3"/>
      <c r="T46" s="7" t="str">
        <f t="shared" si="39"/>
        <v>0001010000001001</v>
      </c>
      <c r="U46" s="7">
        <f t="shared" si="36"/>
        <v>5129</v>
      </c>
      <c r="V46" s="7" t="str">
        <f t="shared" si="37"/>
        <v>1409</v>
      </c>
      <c r="W46" s="8"/>
    </row>
    <row r="47" spans="1:25" ht="5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8"/>
      <c r="W47" s="8"/>
    </row>
  </sheetData>
  <mergeCells count="22">
    <mergeCell ref="K19:R19"/>
    <mergeCell ref="C1:F1"/>
    <mergeCell ref="G1:H1"/>
    <mergeCell ref="I1:J1"/>
    <mergeCell ref="K1:R1"/>
    <mergeCell ref="K4:R4"/>
    <mergeCell ref="K3:R3"/>
    <mergeCell ref="K8:R8"/>
    <mergeCell ref="K9:R9"/>
    <mergeCell ref="K13:R13"/>
    <mergeCell ref="K14:R14"/>
    <mergeCell ref="K18:R18"/>
    <mergeCell ref="K38:R38"/>
    <mergeCell ref="K39:R39"/>
    <mergeCell ref="K43:R43"/>
    <mergeCell ref="K44:R44"/>
    <mergeCell ref="K23:R23"/>
    <mergeCell ref="K24:R24"/>
    <mergeCell ref="K28:R28"/>
    <mergeCell ref="K29:R29"/>
    <mergeCell ref="K33:R33"/>
    <mergeCell ref="K34:R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RESULTS</vt:lpstr>
      <vt:lpstr>CALCULATIONS</vt:lpstr>
    </vt:vector>
  </TitlesOfParts>
  <Company>Montgomery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</cp:lastModifiedBy>
  <dcterms:created xsi:type="dcterms:W3CDTF">2015-11-22T00:03:49Z</dcterms:created>
  <dcterms:modified xsi:type="dcterms:W3CDTF">2015-12-05T22:17:19Z</dcterms:modified>
</cp:coreProperties>
</file>