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3-Data_Science\Python\Projects\20200320 COVID-19\"/>
    </mc:Choice>
  </mc:AlternateContent>
  <xr:revisionPtr revIDLastSave="0" documentId="13_ncr:1_{75AB3415-1F4A-4DA0-9CF5-8E065D84BC57}" xr6:coauthVersionLast="45" xr6:coauthVersionMax="45" xr10:uidLastSave="{00000000-0000-0000-0000-000000000000}"/>
  <bookViews>
    <workbookView xWindow="-120" yWindow="-120" windowWidth="29040" windowHeight="15840" activeTab="2" xr2:uid="{E1BF9A30-93E2-4C07-B078-91BBBC701D40}"/>
  </bookViews>
  <sheets>
    <sheet name="Data" sheetId="1" r:id="rId1"/>
    <sheet name="Pivot" sheetId="3" state="hidden" r:id="rId2"/>
    <sheet name="Chart" sheetId="4" r:id="rId3"/>
  </sheets>
  <definedNames>
    <definedName name="_xlnm._FilterDatabase" localSheetId="0" hidden="1">Data!$A$1:$L$185</definedName>
  </definedNames>
  <calcPr calcId="181029"/>
  <pivotCaches>
    <pivotCache cacheId="16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126" i="1"/>
  <c r="L127" i="1"/>
  <c r="L128" i="1"/>
  <c r="L129" i="1"/>
  <c r="L130" i="1"/>
  <c r="L131" i="1"/>
  <c r="L132" i="1"/>
  <c r="L133" i="1"/>
  <c r="L134" i="1"/>
  <c r="L135" i="1"/>
  <c r="L136" i="1"/>
  <c r="L5" i="1"/>
  <c r="L6" i="1"/>
  <c r="L7" i="1"/>
  <c r="L8" i="1"/>
  <c r="L9" i="1"/>
  <c r="L10" i="1"/>
  <c r="L137" i="1"/>
  <c r="L138" i="1"/>
  <c r="L139" i="1"/>
  <c r="L11" i="1"/>
  <c r="L12" i="1"/>
  <c r="L13" i="1"/>
  <c r="L14" i="1"/>
  <c r="L15" i="1"/>
  <c r="L140" i="1"/>
  <c r="L16" i="1"/>
  <c r="L17" i="1"/>
  <c r="L18" i="1"/>
  <c r="L141" i="1"/>
  <c r="L142" i="1"/>
  <c r="L143" i="1"/>
  <c r="L144" i="1"/>
  <c r="L145" i="1"/>
  <c r="L19" i="1"/>
  <c r="L20" i="1"/>
  <c r="L21" i="1"/>
  <c r="L22" i="1"/>
  <c r="L23" i="1"/>
  <c r="L146" i="1"/>
  <c r="L147" i="1"/>
  <c r="L24" i="1"/>
  <c r="L148" i="1"/>
  <c r="L25" i="1"/>
  <c r="L149" i="1"/>
  <c r="L150" i="1"/>
  <c r="L26" i="1"/>
  <c r="L27" i="1"/>
  <c r="L151" i="1"/>
  <c r="L152" i="1"/>
  <c r="L153" i="1"/>
  <c r="L28" i="1"/>
  <c r="L29" i="1"/>
  <c r="L30" i="1"/>
  <c r="L154" i="1"/>
  <c r="L31" i="1"/>
  <c r="L32" i="1"/>
  <c r="L33" i="1"/>
  <c r="L34" i="1"/>
  <c r="L155" i="1"/>
  <c r="L35" i="1"/>
  <c r="L156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3" i="1"/>
  <c r="K4" i="1"/>
  <c r="K126" i="1"/>
  <c r="K127" i="1"/>
  <c r="K128" i="1"/>
  <c r="K129" i="1"/>
  <c r="K130" i="1"/>
  <c r="K131" i="1"/>
  <c r="K132" i="1"/>
  <c r="K133" i="1"/>
  <c r="K134" i="1"/>
  <c r="K135" i="1"/>
  <c r="K136" i="1"/>
  <c r="K5" i="1"/>
  <c r="K6" i="1"/>
  <c r="K7" i="1"/>
  <c r="K8" i="1"/>
  <c r="K9" i="1"/>
  <c r="K10" i="1"/>
  <c r="K137" i="1"/>
  <c r="K138" i="1"/>
  <c r="K139" i="1"/>
  <c r="K11" i="1"/>
  <c r="K12" i="1"/>
  <c r="K13" i="1"/>
  <c r="K14" i="1"/>
  <c r="K15" i="1"/>
  <c r="K140" i="1"/>
  <c r="K16" i="1"/>
  <c r="K17" i="1"/>
  <c r="K18" i="1"/>
  <c r="K141" i="1"/>
  <c r="K142" i="1"/>
  <c r="K143" i="1"/>
  <c r="K144" i="1"/>
  <c r="K145" i="1"/>
  <c r="K19" i="1"/>
  <c r="K20" i="1"/>
  <c r="K21" i="1"/>
  <c r="K22" i="1"/>
  <c r="K23" i="1"/>
  <c r="K146" i="1"/>
  <c r="K147" i="1"/>
  <c r="K24" i="1"/>
  <c r="K148" i="1"/>
  <c r="K25" i="1"/>
  <c r="K149" i="1"/>
  <c r="K150" i="1"/>
  <c r="K26" i="1"/>
  <c r="K27" i="1"/>
  <c r="K151" i="1"/>
  <c r="K152" i="1"/>
  <c r="K153" i="1"/>
  <c r="K28" i="1"/>
  <c r="K29" i="1"/>
  <c r="K30" i="1"/>
  <c r="K154" i="1"/>
  <c r="K31" i="1"/>
  <c r="K32" i="1"/>
  <c r="K33" i="1"/>
  <c r="K34" i="1"/>
  <c r="K155" i="1"/>
  <c r="K35" i="1"/>
  <c r="K156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3" i="1"/>
</calcChain>
</file>

<file path=xl/sharedStrings.xml><?xml version="1.0" encoding="utf-8"?>
<sst xmlns="http://schemas.openxmlformats.org/spreadsheetml/2006/main" count="252" uniqueCount="200">
  <si>
    <t>China</t>
  </si>
  <si>
    <t>Italy</t>
  </si>
  <si>
    <t>Spain</t>
  </si>
  <si>
    <t>Iran</t>
  </si>
  <si>
    <t>Germany</t>
  </si>
  <si>
    <t>USA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</si>
  <si>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</si>
  <si>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</si>
  <si>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</si>
  <si>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</si>
  <si>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</si>
  <si>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</si>
  <si>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</si>
  <si>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</si>
  <si>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Sweden</t>
  </si>
  <si>
    <t>Denmark</t>
  </si>
  <si>
    <t>Malaysia</t>
  </si>
  <si>
    <t>Portugal</t>
  </si>
  <si>
    <t>Japan</t>
  </si>
  <si>
    <t>Canada</t>
  </si>
  <si>
    <t>Australia</t>
  </si>
  <si>
    <t>Czechia</t>
  </si>
  <si>
    <t>Diamond Princess</t>
  </si>
  <si>
    <t>Israel</t>
  </si>
  <si>
    <t>Brazil</t>
  </si>
  <si>
    <t>Ireland</t>
  </si>
  <si>
    <t>Pakistan</t>
  </si>
  <si>
    <t>Greece</t>
  </si>
  <si>
    <t>Luxembourg</t>
  </si>
  <si>
    <t>Qatar</t>
  </si>
  <si>
    <t>Finland</t>
  </si>
  <si>
    <t>Chile</t>
  </si>
  <si>
    <t>Poland</t>
  </si>
  <si>
    <t>Iceland</t>
  </si>
  <si>
    <t>Singapore</t>
  </si>
  <si>
    <t>Indonesia</t>
  </si>
  <si>
    <t>Ecuador</t>
  </si>
  <si>
    <t>Turkey</t>
  </si>
  <si>
    <t>Saudi Arabia</t>
  </si>
  <si>
    <t>Slovenia</t>
  </si>
  <si>
    <t>Thailand</t>
  </si>
  <si>
    <t>Romania</t>
  </si>
  <si>
    <t>Bahrain</t>
  </si>
  <si>
    <t>Estonia</t>
  </si>
  <si>
    <t>Egypt</t>
  </si>
  <si>
    <t>Hong Kong</t>
  </si>
  <si>
    <t>Russia</t>
  </si>
  <si>
    <t>India</t>
  </si>
  <si>
    <t>Peru</t>
  </si>
  <si>
    <t>Philippines</t>
  </si>
  <si>
    <t>South Africa</t>
  </si>
  <si>
    <t>Iraq</t>
  </si>
  <si>
    <t>Mexico</t>
  </si>
  <si>
    <t>Lebanon</t>
  </si>
  <si>
    <t>Kuwait</t>
  </si>
  <si>
    <t>Colombia</t>
  </si>
  <si>
    <t>San Marino</t>
  </si>
  <si>
    <t>UAE</t>
  </si>
  <si>
    <t>Panama</t>
  </si>
  <si>
    <t>Slovakia</t>
  </si>
  <si>
    <t>Armenia</t>
  </si>
  <si>
    <t>Taiwan</t>
  </si>
  <si>
    <t>Serbia</t>
  </si>
  <si>
    <t>Bulgaria</t>
  </si>
  <si>
    <t>Argentina</t>
  </si>
  <si>
    <t>Croatia</t>
  </si>
  <si>
    <t>Latvia</t>
  </si>
  <si>
    <t>Uruguay</t>
  </si>
  <si>
    <t>Vietnam</t>
  </si>
  <si>
    <t>Algeria</t>
  </si>
  <si>
    <t>Costa Rica</t>
  </si>
  <si>
    <t>Hungary</t>
  </si>
  <si>
    <t>Bosnia and Herzegovina</t>
  </si>
  <si>
    <t>Faeroe Islands</t>
  </si>
  <si>
    <t>Brunei</t>
  </si>
  <si>
    <t>Andorra</t>
  </si>
  <si>
    <t>Cyprus</t>
  </si>
  <si>
    <t>Morocco</t>
  </si>
  <si>
    <t>Sri Lanka</t>
  </si>
  <si>
    <t>Dominican Republic</t>
  </si>
  <si>
    <t>Albania</t>
  </si>
  <si>
    <t>North Macedonia</t>
  </si>
  <si>
    <t>Belarus</t>
  </si>
  <si>
    <t>Jordan</t>
  </si>
  <si>
    <t>Moldova</t>
  </si>
  <si>
    <t>Malta</t>
  </si>
  <si>
    <t>Lithuania</t>
  </si>
  <si>
    <t>Tunisia</t>
  </si>
  <si>
    <t>Kazakhstan</t>
  </si>
  <si>
    <t>Cambodia</t>
  </si>
  <si>
    <t>Oman</t>
  </si>
  <si>
    <t>Palestine</t>
  </si>
  <si>
    <t>Guadeloupe</t>
  </si>
  <si>
    <t>Azerbaijan</t>
  </si>
  <si>
    <t>Georgia</t>
  </si>
  <si>
    <t>Venezuela</t>
  </si>
  <si>
    <t>Burkina Faso</t>
  </si>
  <si>
    <t>New Zealand</t>
  </si>
  <si>
    <t>Senegal</t>
  </si>
  <si>
    <t>Uzbekistan</t>
  </si>
  <si>
    <t>Martinique</t>
  </si>
  <si>
    <t>Liechtenstein</t>
  </si>
  <si>
    <t>Réunion</t>
  </si>
  <si>
    <t>Ukraine</t>
  </si>
  <si>
    <t>Afghanistan</t>
  </si>
  <si>
    <t>Honduras</t>
  </si>
  <si>
    <t>Bangladesh</t>
  </si>
  <si>
    <t>Cameroon</t>
  </si>
  <si>
    <t>DRC</t>
  </si>
  <si>
    <t>Macao</t>
  </si>
  <si>
    <t>Cuba</t>
  </si>
  <si>
    <t>Jamaica</t>
  </si>
  <si>
    <t>Bolivia</t>
  </si>
  <si>
    <t>Ghana</t>
  </si>
  <si>
    <t>Guyana</t>
  </si>
  <si>
    <t>French Guiana</t>
  </si>
  <si>
    <t>Guam</t>
  </si>
  <si>
    <t>Montenegro</t>
  </si>
  <si>
    <t>Puerto Rico</t>
  </si>
  <si>
    <t>Maldives</t>
  </si>
  <si>
    <t>Paraguay</t>
  </si>
  <si>
    <t>Guatemala</t>
  </si>
  <si>
    <t>Nigeria</t>
  </si>
  <si>
    <t>Mauritius</t>
  </si>
  <si>
    <t>Monaco</t>
  </si>
  <si>
    <t>Channel Islands</t>
  </si>
  <si>
    <t>French Polynesia</t>
  </si>
  <si>
    <t>Rwanda</t>
  </si>
  <si>
    <t>Gibraltar</t>
  </si>
  <si>
    <t>Ivory Coast</t>
  </si>
  <si>
    <t>Ethiopia</t>
  </si>
  <si>
    <t>Togo</t>
  </si>
  <si>
    <t>Trinidad and Tobago</t>
  </si>
  <si>
    <t>Kenya</t>
  </si>
  <si>
    <t>Seychelles</t>
  </si>
  <si>
    <t>Equatorial Guinea</t>
  </si>
  <si>
    <t>Kyrgyzstan</t>
  </si>
  <si>
    <t>Mayotte</t>
  </si>
  <si>
    <t>Mongolia</t>
  </si>
  <si>
    <t>Tanzania</t>
  </si>
  <si>
    <t>Aruba</t>
  </si>
  <si>
    <t>Barbados</t>
  </si>
  <si>
    <t>Saint Martin</t>
  </si>
  <si>
    <t>Suriname</t>
  </si>
  <si>
    <t>Cayman Islands</t>
  </si>
  <si>
    <t>Curaçao</t>
  </si>
  <si>
    <t>Gabon</t>
  </si>
  <si>
    <t>Bahamas</t>
  </si>
  <si>
    <t>CAR</t>
  </si>
  <si>
    <t>Congo</t>
  </si>
  <si>
    <t>Namibia</t>
  </si>
  <si>
    <t>St. Barth</t>
  </si>
  <si>
    <t>U.S. Virgin Islands</t>
  </si>
  <si>
    <t>Sudan</t>
  </si>
  <si>
    <t>Benin</t>
  </si>
  <si>
    <t>Bermuda</t>
  </si>
  <si>
    <t>Bhutan</t>
  </si>
  <si>
    <t>Greenland</t>
  </si>
  <si>
    <t>Guinea</t>
  </si>
  <si>
    <t>Haiti</t>
  </si>
  <si>
    <t>Isle of Man</t>
  </si>
  <si>
    <t>Liberia</t>
  </si>
  <si>
    <t>Mauritania</t>
  </si>
  <si>
    <t>New Caledonia</t>
  </si>
  <si>
    <t>Saint Lucia</t>
  </si>
  <si>
    <t>Zambia</t>
  </si>
  <si>
    <t>Nepal</t>
  </si>
  <si>
    <t>Angola</t>
  </si>
  <si>
    <t>Antigua and Barbuda</t>
  </si>
  <si>
    <t>Cabo Verde</t>
  </si>
  <si>
    <t>Chad</t>
  </si>
  <si>
    <t>Djibouti</t>
  </si>
  <si>
    <t>El Salvador</t>
  </si>
  <si>
    <t>Fiji</t>
  </si>
  <si>
    <t>Gambia</t>
  </si>
  <si>
    <t>Vatican City</t>
  </si>
  <si>
    <t>Montserrat</t>
  </si>
  <si>
    <t>Nicaragua</t>
  </si>
  <si>
    <t>Niger</t>
  </si>
  <si>
    <t>Papua New Guinea</t>
  </si>
  <si>
    <t>St. Vincent Grenadines</t>
  </si>
  <si>
    <t>Sint Maarten</t>
  </si>
  <si>
    <t>Somalia</t>
  </si>
  <si>
    <t>Eswatini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</si>
  <si>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</si>
  <si>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</si>
  <si>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</si>
  <si>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</si>
  <si>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</si>
  <si>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</si>
  <si>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</si>
  <si>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</si>
  <si>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</si>
  <si>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Idx</t>
  </si>
  <si>
    <t>Death_Rate</t>
  </si>
  <si>
    <t>Row Labels</t>
  </si>
  <si>
    <t>Grand Total</t>
  </si>
  <si>
    <t>Sum of Death_Rate</t>
  </si>
  <si>
    <t>(Multiple Items)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</si>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</sst>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[Covid19_Death_Rate.xlsx]Chart!PivotTable8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</a:t>
            </a:r>
            <a:r>
              <a:rPr lang="en-US" baseline="0"/>
              <a:t> Death Rates from Closed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Chart!$A$5:$A$43</c:f>
              <c:strCache>
                <c:ptCount val="38"/>
                <c:pt idx="0">
                  <c:v>Bahrain</c:v>
                </c:pt>
                <c:pt idx="1">
                  <c:v>Diamond Princess</c:v>
                </c:pt>
                <c:pt idx="2">
                  <c:v>Thailand</c:v>
                </c:pt>
                <c:pt idx="3">
                  <c:v>Malaysia</c:v>
                </c:pt>
                <c:pt idx="4">
                  <c:v>Hong Kong</c:v>
                </c:pt>
                <c:pt idx="5">
                  <c:v>S. Korea</c:v>
                </c:pt>
                <c:pt idx="6">
                  <c:v>China</c:v>
                </c:pt>
                <c:pt idx="7">
                  <c:v>Russia</c:v>
                </c:pt>
                <c:pt idx="8">
                  <c:v>Australia</c:v>
                </c:pt>
                <c:pt idx="9">
                  <c:v>Japan</c:v>
                </c:pt>
                <c:pt idx="10">
                  <c:v>Egypt</c:v>
                </c:pt>
                <c:pt idx="11">
                  <c:v>Belgium</c:v>
                </c:pt>
                <c:pt idx="12">
                  <c:v>Iran</c:v>
                </c:pt>
                <c:pt idx="13">
                  <c:v>India</c:v>
                </c:pt>
                <c:pt idx="14">
                  <c:v>Pakistan</c:v>
                </c:pt>
                <c:pt idx="15">
                  <c:v>France</c:v>
                </c:pt>
                <c:pt idx="16">
                  <c:v>Germany</c:v>
                </c:pt>
                <c:pt idx="17">
                  <c:v>Poland</c:v>
                </c:pt>
                <c:pt idx="18">
                  <c:v>Greece</c:v>
                </c:pt>
                <c:pt idx="19">
                  <c:v>Ireland</c:v>
                </c:pt>
                <c:pt idx="20">
                  <c:v>Spain</c:v>
                </c:pt>
                <c:pt idx="21">
                  <c:v>Austria</c:v>
                </c:pt>
                <c:pt idx="22">
                  <c:v>Italy</c:v>
                </c:pt>
                <c:pt idx="23">
                  <c:v>Luxembourg</c:v>
                </c:pt>
                <c:pt idx="24">
                  <c:v>Sweden</c:v>
                </c:pt>
                <c:pt idx="25">
                  <c:v>Canada</c:v>
                </c:pt>
                <c:pt idx="26">
                  <c:v>Portugal</c:v>
                </c:pt>
                <c:pt idx="27">
                  <c:v>Ecuador</c:v>
                </c:pt>
                <c:pt idx="28">
                  <c:v>USA</c:v>
                </c:pt>
                <c:pt idx="29">
                  <c:v>Indonesia</c:v>
                </c:pt>
                <c:pt idx="30">
                  <c:v>Philippines</c:v>
                </c:pt>
                <c:pt idx="31">
                  <c:v>UK</c:v>
                </c:pt>
                <c:pt idx="32">
                  <c:v>Brazil</c:v>
                </c:pt>
                <c:pt idx="33">
                  <c:v>Switzerland</c:v>
                </c:pt>
                <c:pt idx="34">
                  <c:v>Peru</c:v>
                </c:pt>
                <c:pt idx="35">
                  <c:v>Norway</c:v>
                </c:pt>
                <c:pt idx="36">
                  <c:v>Denmark</c:v>
                </c:pt>
                <c:pt idx="37">
                  <c:v>Netherlands</c:v>
                </c:pt>
              </c:strCache>
            </c:strRef>
          </c:cat>
          <c:val>
            <c:numRef>
              <c:f>Chart!$B$5:$B$43</c:f>
              <c:numCache>
                <c:formatCode>General</c:formatCode>
                <c:ptCount val="38"/>
                <c:pt idx="0">
                  <c:v>8.8495575221238937E-3</c:v>
                </c:pt>
                <c:pt idx="1">
                  <c:v>1.3108614232209739E-2</c:v>
                </c:pt>
                <c:pt idx="2">
                  <c:v>2.3255813953488372E-2</c:v>
                </c:pt>
                <c:pt idx="3">
                  <c:v>3.3333333333333333E-2</c:v>
                </c:pt>
                <c:pt idx="4">
                  <c:v>3.9215686274509803E-2</c:v>
                </c:pt>
                <c:pt idx="5">
                  <c:v>4.0395358831113018E-2</c:v>
                </c:pt>
                <c:pt idx="6">
                  <c:v>4.3657087556117101E-2</c:v>
                </c:pt>
                <c:pt idx="7">
                  <c:v>7.6923076923076927E-2</c:v>
                </c:pt>
                <c:pt idx="8">
                  <c:v>0.13207547169811321</c:v>
                </c:pt>
                <c:pt idx="9">
                  <c:v>0.13306451612903225</c:v>
                </c:pt>
                <c:pt idx="10">
                  <c:v>0.14285714285714285</c:v>
                </c:pt>
                <c:pt idx="11">
                  <c:v>0.15352697095435686</c:v>
                </c:pt>
                <c:pt idx="12">
                  <c:v>0.1752262166788946</c:v>
                </c:pt>
                <c:pt idx="13">
                  <c:v>0.17857142857142858</c:v>
                </c:pt>
                <c:pt idx="14">
                  <c:v>0.1875</c:v>
                </c:pt>
                <c:pt idx="15">
                  <c:v>0.22315536892621476</c:v>
                </c:pt>
                <c:pt idx="16">
                  <c:v>0.22746781115879827</c:v>
                </c:pt>
                <c:pt idx="17">
                  <c:v>0.27777777777777779</c:v>
                </c:pt>
                <c:pt idx="18">
                  <c:v>0.32142857142857145</c:v>
                </c:pt>
                <c:pt idx="19">
                  <c:v>0.375</c:v>
                </c:pt>
                <c:pt idx="20">
                  <c:v>0.39642721398707714</c:v>
                </c:pt>
                <c:pt idx="21">
                  <c:v>0.4</c:v>
                </c:pt>
                <c:pt idx="22">
                  <c:v>0.44012662373103373</c:v>
                </c:pt>
                <c:pt idx="23">
                  <c:v>0.45454545454545453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0.54545454545454541</c:v>
                </c:pt>
                <c:pt idx="27">
                  <c:v>0.625</c:v>
                </c:pt>
                <c:pt idx="28">
                  <c:v>0.6418338108882522</c:v>
                </c:pt>
                <c:pt idx="29">
                  <c:v>0.65306122448979587</c:v>
                </c:pt>
                <c:pt idx="30">
                  <c:v>0.69230769230769229</c:v>
                </c:pt>
                <c:pt idx="31">
                  <c:v>0.73895582329317266</c:v>
                </c:pt>
                <c:pt idx="32">
                  <c:v>0.77777777777777779</c:v>
                </c:pt>
                <c:pt idx="33">
                  <c:v>0.78873239436619713</c:v>
                </c:pt>
                <c:pt idx="34">
                  <c:v>0.8</c:v>
                </c:pt>
                <c:pt idx="35">
                  <c:v>0.875</c:v>
                </c:pt>
                <c:pt idx="36">
                  <c:v>0.9</c:v>
                </c:pt>
                <c:pt idx="37">
                  <c:v>0.98148148148148151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2-42C5-B3DD-27130C62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3291487"/>
        <c:axId val="1671318319"/>
      </c:barChart>
      <c:catAx>
        <c:axId val="180329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318319"/>
        <c:crosses val="autoZero"/>
        <c:auto val="1"/>
        <c:lblAlgn val="ctr"/>
        <c:lblOffset val="100"/>
        <c:noMultiLvlLbl val="0"/>
      </c:catAx>
      <c:valAx>
        <c:axId val="16713183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9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22</xdr:col>
      <xdr:colOff>0</xdr:colOff>
      <xdr:row>38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89CA330-7119-4EEE-8EF6-1A51889F1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910.529488888889" createdVersion="6" refreshedVersion="6" minRefreshableVersion="3" recordCount="184" xr:uid="{F7A4C54B-8D96-4C2F-9C7F-4B78ECD26D06}">
  <cacheSource type="worksheet">
    <worksheetSource ref="A1:L185" sheet="Data"/>
  </cacheSource>
  <cacheFields count="12">
    <cacheField name="Idx" numFmtId="0">
      <sharedItems containsSemiMixedTypes="0" containsString="0" containsNumber="1" containsInteger="1" minValue="1" maxValue="184"/>
    </cacheField>
    <cacheField name="Country, Other" numFmtId="0">
      <sharedItems count="184">
        <s v="South Africa"/>
        <s v="Turkey"/>
        <s v="Slovenia"/>
        <s v="Netherlands"/>
        <s v="Denmark"/>
        <s v="Norway"/>
        <s v="Peru"/>
        <s v="Switzerland"/>
        <s v="Brazil"/>
        <s v="UK"/>
        <s v="Philippines"/>
        <s v="Indonesia"/>
        <s v="USA"/>
        <s v="Ecuador"/>
        <s v="Portugal"/>
        <s v="Canada"/>
        <s v="Sweden"/>
        <s v="Luxembourg"/>
        <s v="Italy"/>
        <s v="Austria"/>
        <s v="Spain"/>
        <s v="Ireland"/>
        <s v="Greece"/>
        <s v="Poland"/>
        <s v="Germany"/>
        <s v="France"/>
        <s v="Pakistan"/>
        <s v="India"/>
        <s v="Iran"/>
        <s v="Belgium"/>
        <s v="Egypt"/>
        <s v="Japan"/>
        <s v="Australia"/>
        <s v="Russia"/>
        <s v="China"/>
        <s v="S. Korea"/>
        <s v="Hong Kong"/>
        <s v="Malaysia"/>
        <s v="Thailand"/>
        <s v="Diamond Princess"/>
        <s v="Bahrain"/>
        <s v="Czechia"/>
        <s v="Israel"/>
        <s v="Qatar"/>
        <s v="Finland"/>
        <s v="Chile"/>
        <s v="Iceland"/>
        <s v="Singapore"/>
        <s v="Saudi Arabia"/>
        <s v="Romania"/>
        <s v="Estonia"/>
        <s v="Slovakia"/>
        <s v="Uruguay"/>
        <s v="Cyprus"/>
        <s v="Kazakhstan"/>
        <s v="Guadeloupe"/>
        <s v="Venezuela"/>
        <s v="New Zealand"/>
        <s v="Uzbekistan"/>
        <s v="Liechtenstein"/>
        <s v="Réunion"/>
        <s v="Honduras"/>
        <s v="DRC"/>
        <s v="Bolivia"/>
        <s v="Ghana"/>
        <s v="French Guiana"/>
        <s v="Guam"/>
        <s v="Montenegro"/>
        <s v="Puerto Rico"/>
        <s v="Maldives"/>
        <s v="Paraguay"/>
        <s v="Mauritius"/>
        <s v="Monaco"/>
        <s v="Channel Islands"/>
        <s v="French Polynesia"/>
        <s v="Rwanda"/>
        <s v="Ethiopia"/>
        <s v="Togo"/>
        <s v="Trinidad and Tobago"/>
        <s v="Kenya"/>
        <s v="Seychelles"/>
        <s v="Equatorial Guinea"/>
        <s v="Kyrgyzstan"/>
        <s v="Mayotte"/>
        <s v="Mongolia"/>
        <s v="Tanzania"/>
        <s v="Barbados"/>
        <s v="Saint Martin"/>
        <s v="Suriname"/>
        <s v="Bahamas"/>
        <s v="CAR"/>
        <s v="Congo"/>
        <s v="Namibia"/>
        <s v="St. Barth"/>
        <s v="U.S. Virgin Islands"/>
        <s v="Benin"/>
        <s v="Bermuda"/>
        <s v="Bhutan"/>
        <s v="Greenland"/>
        <s v="Guinea"/>
        <s v="Haiti"/>
        <s v="Isle of Man"/>
        <s v="Liberia"/>
        <s v="Mauritania"/>
        <s v="New Caledonia"/>
        <s v="Saint Lucia"/>
        <s v="Zambia"/>
        <s v="Angola"/>
        <s v="Antigua and Barbuda"/>
        <s v="Cabo Verde"/>
        <s v="Chad"/>
        <s v="Djibouti"/>
        <s v="El Salvador"/>
        <s v="Fiji"/>
        <s v="Gambia"/>
        <s v="Vatican City"/>
        <s v="Montserrat"/>
        <s v="Nicaragua"/>
        <s v="Niger"/>
        <s v="Papua New Guinea"/>
        <s v="St. Vincent Grenadines"/>
        <s v="Sint Maarten"/>
        <s v="Somalia"/>
        <s v="Eswatini"/>
        <s v="Costa Rica"/>
        <s v="Dominican Republic"/>
        <s v="Albania"/>
        <s v="Martinique"/>
        <s v="Cuba"/>
        <s v="Guyana"/>
        <s v="Guatemala"/>
        <s v="Cayman Islands"/>
        <s v="Curaçao"/>
        <s v="Gabon"/>
        <s v="Sudan"/>
        <s v="San Marino"/>
        <s v="Bulgaria"/>
        <s v="Ukraine"/>
        <s v="Morocco"/>
        <s v="Lebanon"/>
        <s v="Panama"/>
        <s v="Argentina"/>
        <s v="Moldova"/>
        <s v="Tunisia"/>
        <s v="Serbia"/>
        <s v="Jamaica"/>
        <s v="Hungary"/>
        <s v="Algeria"/>
        <s v="Bangladesh"/>
        <s v="Iraq"/>
        <s v="Mexico"/>
        <s v="Burkina Faso"/>
        <s v="Croatia"/>
        <s v="Azerbaijan"/>
        <s v="Taiwan"/>
        <s v="Kuwait"/>
        <s v="Colombia"/>
        <s v="UAE"/>
        <s v="Armenia"/>
        <s v="Latvia"/>
        <s v="Vietnam"/>
        <s v="Bosnia and Herzegovina"/>
        <s v="Faeroe Islands"/>
        <s v="Brunei"/>
        <s v="Andorra"/>
        <s v="Sri Lanka"/>
        <s v="North Macedonia"/>
        <s v="Belarus"/>
        <s v="Jordan"/>
        <s v="Malta"/>
        <s v="Lithuania"/>
        <s v="Cambodia"/>
        <s v="Oman"/>
        <s v="Palestine"/>
        <s v="Georgia"/>
        <s v="Senegal"/>
        <s v="Afghanistan"/>
        <s v="Cameroon"/>
        <s v="Macao"/>
        <s v="Nigeria"/>
        <s v="Gibraltar"/>
        <s v="Ivory Coast"/>
        <s v="Aruba"/>
        <s v="Nepal"/>
      </sharedItems>
    </cacheField>
    <cacheField name="Total Cases" numFmtId="0">
      <sharedItems containsSemiMixedTypes="0" containsString="0" containsNumber="1" containsInteger="1" minValue="1" maxValue="80967"/>
    </cacheField>
    <cacheField name="New Cases" numFmtId="0">
      <sharedItems containsString="0" containsBlank="1" containsNumber="1" containsInteger="1" minValue="1" maxValue="5986"/>
    </cacheField>
    <cacheField name="Total Deaths" numFmtId="0">
      <sharedItems containsString="0" containsBlank="1" containsNumber="1" containsInteger="1" minValue="1" maxValue="4032"/>
    </cacheField>
    <cacheField name="New Deaths" numFmtId="0">
      <sharedItems containsString="0" containsBlank="1" containsNumber="1" containsInteger="1" minValue="1" maxValue="627"/>
    </cacheField>
    <cacheField name="Total Recovered" numFmtId="0">
      <sharedItems containsString="0" containsBlank="1" containsNumber="1" containsInteger="1" minValue="1" maxValue="71150"/>
    </cacheField>
    <cacheField name="Active Cases" numFmtId="0">
      <sharedItems containsSemiMixedTypes="0" containsString="0" containsNumber="1" containsInteger="1" minValue="0" maxValue="37860"/>
    </cacheField>
    <cacheField name="Serious, Critical" numFmtId="0">
      <sharedItems containsString="0" containsBlank="1" containsNumber="1" containsInteger="1" minValue="1" maxValue="2655"/>
    </cacheField>
    <cacheField name="Tot Cases/ 1M pop" numFmtId="0">
      <sharedItems containsString="0" containsBlank="1" containsNumber="1" minValue="0.03" maxValue="4244"/>
    </cacheField>
    <cacheField name="Death_Rate" numFmtId="0">
      <sharedItems containsMixedTypes="1" containsNumber="1" minValue="0" maxValue="1" count="52">
        <s v=""/>
        <n v="1"/>
        <n v="0.98148148148148151"/>
        <n v="0.9"/>
        <n v="0.875"/>
        <n v="0.8"/>
        <n v="0.78873239436619713"/>
        <n v="0.77777777777777779"/>
        <n v="0.73895582329317266"/>
        <n v="0.69230769230769229"/>
        <n v="0.65306122448979587"/>
        <n v="0.6418338108882522"/>
        <n v="0.625"/>
        <n v="0.54545454545454541"/>
        <n v="0.52173913043478259"/>
        <n v="0.5"/>
        <n v="0.45454545454545453"/>
        <n v="0.44012662373103373"/>
        <n v="0.4"/>
        <n v="0.39642721398707714"/>
        <n v="0.375"/>
        <n v="0.32142857142857145"/>
        <n v="0.27777777777777779"/>
        <n v="0.22746781115879827"/>
        <n v="0.22315536892621476"/>
        <n v="0.1875"/>
        <n v="0.17857142857142858"/>
        <n v="0.1752262166788946"/>
        <n v="0.15352697095435686"/>
        <n v="0.14285714285714285"/>
        <n v="0.13306451612903225"/>
        <n v="0.13207547169811321"/>
        <n v="7.6923076923076927E-2"/>
        <n v="4.3657087556117101E-2"/>
        <n v="4.0395358831113018E-2"/>
        <n v="3.9215686274509803E-2"/>
        <n v="3.3333333333333333E-2"/>
        <n v="2.3255813953488372E-2"/>
        <n v="1.3108614232209739E-2"/>
        <n v="8.8495575221238937E-3"/>
        <n v="0"/>
        <n v="0.75"/>
        <n v="0.6"/>
        <n v="0.33333333333333331"/>
        <n v="0.3"/>
        <n v="0.2558139534883721"/>
        <n v="0.25"/>
        <n v="0.20967741935483872"/>
        <n v="0.2"/>
        <n v="0.16666666666666666"/>
        <n v="0.125"/>
        <n v="6.6666666666666666E-2"/>
      </sharedItems>
    </cacheField>
    <cacheField name="Filter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51"/>
    <x v="0"/>
    <n v="202"/>
    <n v="52"/>
    <m/>
    <m/>
    <m/>
    <n v="202"/>
    <m/>
    <n v="3"/>
    <x v="0"/>
    <x v="0"/>
  </r>
  <r>
    <n v="38"/>
    <x v="1"/>
    <n v="359"/>
    <m/>
    <n v="4"/>
    <m/>
    <m/>
    <n v="355"/>
    <m/>
    <n v="4"/>
    <x v="1"/>
    <x v="0"/>
  </r>
  <r>
    <n v="40"/>
    <x v="2"/>
    <n v="341"/>
    <n v="22"/>
    <n v="1"/>
    <m/>
    <m/>
    <n v="340"/>
    <n v="6"/>
    <n v="164"/>
    <x v="1"/>
    <x v="0"/>
  </r>
  <r>
    <n v="11"/>
    <x v="3"/>
    <n v="2994"/>
    <n v="534"/>
    <n v="106"/>
    <n v="30"/>
    <n v="2"/>
    <n v="2886"/>
    <n v="210"/>
    <n v="175"/>
    <x v="2"/>
    <x v="0"/>
  </r>
  <r>
    <n v="16"/>
    <x v="4"/>
    <n v="1255"/>
    <n v="104"/>
    <n v="9"/>
    <n v="3"/>
    <n v="1"/>
    <n v="1245"/>
    <n v="37"/>
    <n v="217"/>
    <x v="3"/>
    <x v="0"/>
  </r>
  <r>
    <n v="14"/>
    <x v="5"/>
    <n v="1914"/>
    <n v="124"/>
    <n v="7"/>
    <m/>
    <n v="1"/>
    <n v="1906"/>
    <n v="27"/>
    <n v="353"/>
    <x v="4"/>
    <x v="0"/>
  </r>
  <r>
    <n v="49"/>
    <x v="6"/>
    <n v="234"/>
    <m/>
    <n v="4"/>
    <n v="3"/>
    <n v="1"/>
    <n v="229"/>
    <n v="7"/>
    <n v="7"/>
    <x v="5"/>
    <x v="0"/>
  </r>
  <r>
    <n v="9"/>
    <x v="7"/>
    <n v="5166"/>
    <n v="944"/>
    <n v="56"/>
    <n v="13"/>
    <n v="15"/>
    <n v="5095"/>
    <m/>
    <n v="597"/>
    <x v="6"/>
    <x v="0"/>
  </r>
  <r>
    <n v="25"/>
    <x v="8"/>
    <n v="654"/>
    <n v="14"/>
    <n v="7"/>
    <m/>
    <n v="2"/>
    <n v="645"/>
    <n v="18"/>
    <n v="3"/>
    <x v="7"/>
    <x v="0"/>
  </r>
  <r>
    <n v="10"/>
    <x v="9"/>
    <n v="3269"/>
    <m/>
    <n v="184"/>
    <n v="40"/>
    <n v="65"/>
    <n v="3020"/>
    <n v="20"/>
    <n v="48"/>
    <x v="8"/>
    <x v="0"/>
  </r>
  <r>
    <n v="50"/>
    <x v="10"/>
    <n v="230"/>
    <n v="13"/>
    <n v="18"/>
    <n v="1"/>
    <n v="8"/>
    <n v="204"/>
    <n v="1"/>
    <n v="2"/>
    <x v="9"/>
    <x v="0"/>
  </r>
  <r>
    <n v="36"/>
    <x v="11"/>
    <n v="369"/>
    <n v="60"/>
    <n v="32"/>
    <n v="7"/>
    <n v="17"/>
    <n v="320"/>
    <m/>
    <n v="1"/>
    <x v="10"/>
    <x v="0"/>
  </r>
  <r>
    <n v="6"/>
    <x v="12"/>
    <n v="16491"/>
    <n v="2702"/>
    <n v="224"/>
    <n v="17"/>
    <n v="125"/>
    <n v="16142"/>
    <n v="64"/>
    <n v="50"/>
    <x v="11"/>
    <x v="0"/>
  </r>
  <r>
    <n v="37"/>
    <x v="13"/>
    <n v="367"/>
    <n v="107"/>
    <n v="5"/>
    <n v="2"/>
    <n v="3"/>
    <n v="359"/>
    <n v="2"/>
    <n v="21"/>
    <x v="12"/>
    <x v="0"/>
  </r>
  <r>
    <n v="18"/>
    <x v="14"/>
    <n v="1020"/>
    <n v="234"/>
    <n v="6"/>
    <n v="2"/>
    <n v="5"/>
    <n v="1009"/>
    <n v="26"/>
    <n v="100"/>
    <x v="13"/>
    <x v="0"/>
  </r>
  <r>
    <n v="20"/>
    <x v="15"/>
    <n v="924"/>
    <n v="51"/>
    <n v="12"/>
    <m/>
    <n v="11"/>
    <n v="901"/>
    <n v="1"/>
    <n v="24"/>
    <x v="14"/>
    <x v="0"/>
  </r>
  <r>
    <n v="15"/>
    <x v="16"/>
    <n v="1639"/>
    <n v="200"/>
    <n v="16"/>
    <n v="5"/>
    <n v="16"/>
    <n v="1607"/>
    <n v="21"/>
    <n v="162"/>
    <x v="15"/>
    <x v="0"/>
  </r>
  <r>
    <n v="29"/>
    <x v="17"/>
    <n v="484"/>
    <n v="149"/>
    <n v="5"/>
    <n v="1"/>
    <n v="6"/>
    <n v="473"/>
    <n v="1"/>
    <n v="773"/>
    <x v="16"/>
    <x v="0"/>
  </r>
  <r>
    <n v="2"/>
    <x v="18"/>
    <n v="47021"/>
    <n v="5986"/>
    <n v="4032"/>
    <n v="627"/>
    <n v="5129"/>
    <n v="37860"/>
    <n v="2655"/>
    <n v="778"/>
    <x v="17"/>
    <x v="0"/>
  </r>
  <r>
    <n v="12"/>
    <x v="19"/>
    <n v="2491"/>
    <n v="312"/>
    <n v="6"/>
    <m/>
    <n v="9"/>
    <n v="2476"/>
    <n v="14"/>
    <n v="277"/>
    <x v="18"/>
    <x v="0"/>
  </r>
  <r>
    <n v="3"/>
    <x v="20"/>
    <n v="20412"/>
    <n v="2335"/>
    <n v="1043"/>
    <n v="212"/>
    <n v="1588"/>
    <n v="17781"/>
    <n v="939"/>
    <n v="437"/>
    <x v="19"/>
    <x v="0"/>
  </r>
  <r>
    <n v="26"/>
    <x v="21"/>
    <n v="557"/>
    <m/>
    <n v="3"/>
    <m/>
    <n v="5"/>
    <n v="549"/>
    <n v="6"/>
    <n v="113"/>
    <x v="20"/>
    <x v="0"/>
  </r>
  <r>
    <n v="28"/>
    <x v="22"/>
    <n v="495"/>
    <n v="31"/>
    <n v="9"/>
    <n v="3"/>
    <n v="19"/>
    <n v="467"/>
    <n v="20"/>
    <n v="47"/>
    <x v="21"/>
    <x v="0"/>
  </r>
  <r>
    <n v="33"/>
    <x v="23"/>
    <n v="411"/>
    <n v="56"/>
    <n v="5"/>
    <m/>
    <n v="13"/>
    <n v="393"/>
    <n v="3"/>
    <n v="11"/>
    <x v="22"/>
    <x v="0"/>
  </r>
  <r>
    <n v="5"/>
    <x v="24"/>
    <n v="18794"/>
    <n v="3474"/>
    <n v="53"/>
    <n v="9"/>
    <n v="180"/>
    <n v="18561"/>
    <n v="2"/>
    <n v="224"/>
    <x v="23"/>
    <x v="0"/>
  </r>
  <r>
    <n v="7"/>
    <x v="25"/>
    <n v="10995"/>
    <m/>
    <n v="372"/>
    <m/>
    <n v="1295"/>
    <n v="9328"/>
    <n v="1122"/>
    <n v="168"/>
    <x v="24"/>
    <x v="0"/>
  </r>
  <r>
    <n v="27"/>
    <x v="26"/>
    <n v="500"/>
    <n v="46"/>
    <n v="3"/>
    <n v="1"/>
    <n v="13"/>
    <n v="484"/>
    <m/>
    <n v="2"/>
    <x v="25"/>
    <x v="0"/>
  </r>
  <r>
    <n v="48"/>
    <x v="27"/>
    <n v="249"/>
    <n v="55"/>
    <n v="5"/>
    <n v="1"/>
    <n v="23"/>
    <n v="221"/>
    <m/>
    <n v="0.2"/>
    <x v="26"/>
    <x v="0"/>
  </r>
  <r>
    <n v="4"/>
    <x v="28"/>
    <n v="19644"/>
    <n v="1237"/>
    <n v="1433"/>
    <n v="149"/>
    <n v="6745"/>
    <n v="11466"/>
    <m/>
    <n v="234"/>
    <x v="27"/>
    <x v="0"/>
  </r>
  <r>
    <n v="13"/>
    <x v="29"/>
    <n v="2257"/>
    <n v="462"/>
    <n v="37"/>
    <n v="16"/>
    <n v="204"/>
    <n v="2016"/>
    <n v="164"/>
    <n v="195"/>
    <x v="28"/>
    <x v="0"/>
  </r>
  <r>
    <n v="45"/>
    <x v="30"/>
    <n v="256"/>
    <m/>
    <n v="7"/>
    <m/>
    <n v="42"/>
    <n v="207"/>
    <m/>
    <n v="3"/>
    <x v="29"/>
    <x v="0"/>
  </r>
  <r>
    <n v="19"/>
    <x v="31"/>
    <n v="963"/>
    <n v="20"/>
    <n v="33"/>
    <m/>
    <n v="215"/>
    <n v="715"/>
    <n v="50"/>
    <n v="8"/>
    <x v="30"/>
    <x v="0"/>
  </r>
  <r>
    <n v="21"/>
    <x v="32"/>
    <n v="876"/>
    <n v="120"/>
    <n v="7"/>
    <m/>
    <n v="46"/>
    <n v="823"/>
    <n v="2"/>
    <n v="34"/>
    <x v="31"/>
    <x v="0"/>
  </r>
  <r>
    <n v="47"/>
    <x v="33"/>
    <n v="253"/>
    <n v="54"/>
    <n v="1"/>
    <m/>
    <n v="12"/>
    <n v="240"/>
    <m/>
    <n v="2"/>
    <x v="32"/>
    <x v="0"/>
  </r>
  <r>
    <n v="1"/>
    <x v="34"/>
    <n v="80967"/>
    <n v="39"/>
    <n v="3248"/>
    <n v="3"/>
    <n v="71150"/>
    <n v="6569"/>
    <n v="2136"/>
    <n v="56"/>
    <x v="33"/>
    <x v="0"/>
  </r>
  <r>
    <n v="8"/>
    <x v="35"/>
    <n v="8652"/>
    <n v="87"/>
    <n v="94"/>
    <n v="3"/>
    <n v="2233"/>
    <n v="6325"/>
    <n v="59"/>
    <n v="169"/>
    <x v="34"/>
    <x v="0"/>
  </r>
  <r>
    <n v="46"/>
    <x v="36"/>
    <n v="256"/>
    <n v="48"/>
    <n v="4"/>
    <m/>
    <n v="98"/>
    <n v="154"/>
    <n v="4"/>
    <n v="34"/>
    <x v="35"/>
    <x v="0"/>
  </r>
  <r>
    <n v="17"/>
    <x v="37"/>
    <n v="1030"/>
    <n v="130"/>
    <n v="3"/>
    <n v="1"/>
    <n v="87"/>
    <n v="940"/>
    <n v="26"/>
    <n v="32"/>
    <x v="36"/>
    <x v="0"/>
  </r>
  <r>
    <n v="41"/>
    <x v="38"/>
    <n v="322"/>
    <n v="50"/>
    <n v="1"/>
    <m/>
    <n v="42"/>
    <n v="279"/>
    <n v="1"/>
    <n v="5"/>
    <x v="37"/>
    <x v="0"/>
  </r>
  <r>
    <n v="23"/>
    <x v="39"/>
    <n v="712"/>
    <m/>
    <n v="7"/>
    <m/>
    <n v="527"/>
    <n v="178"/>
    <n v="14"/>
    <m/>
    <x v="38"/>
    <x v="0"/>
  </r>
  <r>
    <n v="43"/>
    <x v="40"/>
    <n v="291"/>
    <n v="12"/>
    <n v="1"/>
    <m/>
    <n v="112"/>
    <n v="178"/>
    <n v="4"/>
    <n v="171"/>
    <x v="39"/>
    <x v="0"/>
  </r>
  <r>
    <n v="22"/>
    <x v="41"/>
    <n v="833"/>
    <n v="139"/>
    <m/>
    <m/>
    <n v="4"/>
    <n v="829"/>
    <n v="6"/>
    <n v="78"/>
    <x v="40"/>
    <x v="0"/>
  </r>
  <r>
    <n v="24"/>
    <x v="42"/>
    <n v="705"/>
    <n v="28"/>
    <m/>
    <m/>
    <n v="15"/>
    <n v="690"/>
    <n v="10"/>
    <n v="81"/>
    <x v="40"/>
    <x v="0"/>
  </r>
  <r>
    <n v="30"/>
    <x v="43"/>
    <n v="460"/>
    <m/>
    <m/>
    <m/>
    <n v="10"/>
    <n v="450"/>
    <n v="6"/>
    <n v="160"/>
    <x v="40"/>
    <x v="0"/>
  </r>
  <r>
    <n v="31"/>
    <x v="44"/>
    <n v="450"/>
    <n v="50"/>
    <m/>
    <m/>
    <n v="10"/>
    <n v="440"/>
    <n v="2"/>
    <n v="81"/>
    <x v="40"/>
    <x v="0"/>
  </r>
  <r>
    <n v="32"/>
    <x v="45"/>
    <n v="434"/>
    <n v="92"/>
    <m/>
    <m/>
    <n v="6"/>
    <n v="428"/>
    <n v="7"/>
    <n v="23"/>
    <x v="40"/>
    <x v="0"/>
  </r>
  <r>
    <n v="34"/>
    <x v="46"/>
    <n v="409"/>
    <n v="79"/>
    <m/>
    <m/>
    <n v="5"/>
    <n v="404"/>
    <n v="1"/>
    <n v="1199"/>
    <x v="40"/>
    <x v="0"/>
  </r>
  <r>
    <n v="35"/>
    <x v="47"/>
    <n v="385"/>
    <n v="40"/>
    <m/>
    <m/>
    <n v="131"/>
    <n v="254"/>
    <n v="14"/>
    <n v="66"/>
    <x v="40"/>
    <x v="0"/>
  </r>
  <r>
    <n v="39"/>
    <x v="48"/>
    <n v="344"/>
    <n v="70"/>
    <m/>
    <m/>
    <n v="8"/>
    <n v="336"/>
    <m/>
    <n v="10"/>
    <x v="40"/>
    <x v="0"/>
  </r>
  <r>
    <n v="42"/>
    <x v="49"/>
    <n v="308"/>
    <n v="31"/>
    <m/>
    <m/>
    <n v="31"/>
    <n v="277"/>
    <n v="11"/>
    <n v="16"/>
    <x v="40"/>
    <x v="0"/>
  </r>
  <r>
    <n v="44"/>
    <x v="50"/>
    <n v="283"/>
    <n v="16"/>
    <m/>
    <m/>
    <n v="1"/>
    <n v="282"/>
    <n v="1"/>
    <n v="213"/>
    <x v="40"/>
    <x v="0"/>
  </r>
  <r>
    <n v="60"/>
    <x v="51"/>
    <n v="137"/>
    <n v="13"/>
    <m/>
    <m/>
    <m/>
    <n v="137"/>
    <n v="2"/>
    <n v="25"/>
    <x v="0"/>
    <x v="1"/>
  </r>
  <r>
    <n v="68"/>
    <x v="52"/>
    <n v="94"/>
    <n v="15"/>
    <m/>
    <m/>
    <m/>
    <n v="94"/>
    <m/>
    <n v="27"/>
    <x v="0"/>
    <x v="1"/>
  </r>
  <r>
    <n v="77"/>
    <x v="53"/>
    <n v="75"/>
    <n v="8"/>
    <m/>
    <m/>
    <m/>
    <n v="75"/>
    <n v="1"/>
    <n v="62"/>
    <x v="0"/>
    <x v="1"/>
  </r>
  <r>
    <n v="89"/>
    <x v="54"/>
    <n v="52"/>
    <n v="8"/>
    <m/>
    <m/>
    <m/>
    <n v="52"/>
    <m/>
    <n v="3"/>
    <x v="0"/>
    <x v="1"/>
  </r>
  <r>
    <n v="93"/>
    <x v="55"/>
    <n v="45"/>
    <n v="12"/>
    <m/>
    <m/>
    <m/>
    <n v="45"/>
    <m/>
    <n v="112"/>
    <x v="0"/>
    <x v="1"/>
  </r>
  <r>
    <n v="96"/>
    <x v="56"/>
    <n v="42"/>
    <m/>
    <m/>
    <m/>
    <m/>
    <n v="42"/>
    <m/>
    <n v="1"/>
    <x v="0"/>
    <x v="1"/>
  </r>
  <r>
    <n v="98"/>
    <x v="57"/>
    <n v="39"/>
    <n v="11"/>
    <m/>
    <m/>
    <m/>
    <n v="39"/>
    <m/>
    <n v="8"/>
    <x v="0"/>
    <x v="1"/>
  </r>
  <r>
    <n v="100"/>
    <x v="58"/>
    <n v="33"/>
    <n v="10"/>
    <m/>
    <m/>
    <m/>
    <n v="33"/>
    <m/>
    <n v="1"/>
    <x v="0"/>
    <x v="1"/>
  </r>
  <r>
    <n v="102"/>
    <x v="59"/>
    <n v="28"/>
    <m/>
    <m/>
    <m/>
    <m/>
    <n v="28"/>
    <m/>
    <n v="734"/>
    <x v="0"/>
    <x v="1"/>
  </r>
  <r>
    <n v="103"/>
    <x v="60"/>
    <n v="28"/>
    <m/>
    <m/>
    <m/>
    <m/>
    <n v="28"/>
    <m/>
    <n v="31"/>
    <x v="0"/>
    <x v="1"/>
  </r>
  <r>
    <n v="106"/>
    <x v="61"/>
    <n v="24"/>
    <n v="12"/>
    <m/>
    <m/>
    <m/>
    <n v="24"/>
    <m/>
    <n v="2"/>
    <x v="0"/>
    <x v="1"/>
  </r>
  <r>
    <n v="109"/>
    <x v="62"/>
    <n v="18"/>
    <n v="4"/>
    <m/>
    <m/>
    <m/>
    <n v="18"/>
    <m/>
    <n v="0.2"/>
    <x v="0"/>
    <x v="1"/>
  </r>
  <r>
    <n v="113"/>
    <x v="63"/>
    <n v="16"/>
    <n v="1"/>
    <m/>
    <m/>
    <m/>
    <n v="16"/>
    <m/>
    <n v="1"/>
    <x v="0"/>
    <x v="1"/>
  </r>
  <r>
    <n v="114"/>
    <x v="64"/>
    <n v="16"/>
    <n v="5"/>
    <m/>
    <m/>
    <m/>
    <n v="16"/>
    <m/>
    <n v="0.5"/>
    <x v="0"/>
    <x v="1"/>
  </r>
  <r>
    <n v="116"/>
    <x v="65"/>
    <n v="15"/>
    <m/>
    <m/>
    <m/>
    <m/>
    <n v="15"/>
    <m/>
    <n v="50"/>
    <x v="0"/>
    <x v="1"/>
  </r>
  <r>
    <n v="117"/>
    <x v="66"/>
    <n v="14"/>
    <n v="2"/>
    <m/>
    <m/>
    <m/>
    <n v="14"/>
    <m/>
    <n v="83"/>
    <x v="0"/>
    <x v="1"/>
  </r>
  <r>
    <n v="118"/>
    <x v="67"/>
    <n v="14"/>
    <n v="1"/>
    <m/>
    <m/>
    <m/>
    <n v="14"/>
    <m/>
    <n v="22"/>
    <x v="0"/>
    <x v="1"/>
  </r>
  <r>
    <n v="119"/>
    <x v="68"/>
    <n v="14"/>
    <n v="8"/>
    <m/>
    <m/>
    <m/>
    <n v="14"/>
    <m/>
    <n v="5"/>
    <x v="0"/>
    <x v="1"/>
  </r>
  <r>
    <n v="120"/>
    <x v="69"/>
    <n v="13"/>
    <m/>
    <m/>
    <m/>
    <m/>
    <n v="13"/>
    <m/>
    <n v="24"/>
    <x v="0"/>
    <x v="1"/>
  </r>
  <r>
    <n v="121"/>
    <x v="70"/>
    <n v="13"/>
    <m/>
    <m/>
    <m/>
    <m/>
    <n v="13"/>
    <n v="1"/>
    <n v="2"/>
    <x v="0"/>
    <x v="1"/>
  </r>
  <r>
    <n v="124"/>
    <x v="71"/>
    <n v="12"/>
    <n v="5"/>
    <m/>
    <m/>
    <m/>
    <n v="12"/>
    <m/>
    <n v="9"/>
    <x v="0"/>
    <x v="1"/>
  </r>
  <r>
    <n v="125"/>
    <x v="72"/>
    <n v="11"/>
    <n v="1"/>
    <m/>
    <m/>
    <m/>
    <n v="11"/>
    <m/>
    <n v="280"/>
    <x v="0"/>
    <x v="1"/>
  </r>
  <r>
    <n v="126"/>
    <x v="73"/>
    <n v="11"/>
    <m/>
    <m/>
    <m/>
    <m/>
    <n v="11"/>
    <m/>
    <n v="63"/>
    <x v="0"/>
    <x v="1"/>
  </r>
  <r>
    <n v="127"/>
    <x v="74"/>
    <n v="11"/>
    <n v="5"/>
    <m/>
    <m/>
    <m/>
    <n v="11"/>
    <m/>
    <n v="39"/>
    <x v="0"/>
    <x v="1"/>
  </r>
  <r>
    <n v="128"/>
    <x v="75"/>
    <n v="11"/>
    <m/>
    <m/>
    <m/>
    <m/>
    <n v="11"/>
    <m/>
    <n v="0.8"/>
    <x v="0"/>
    <x v="1"/>
  </r>
  <r>
    <n v="131"/>
    <x v="76"/>
    <n v="9"/>
    <n v="2"/>
    <m/>
    <m/>
    <m/>
    <n v="9"/>
    <m/>
    <n v="0.08"/>
    <x v="0"/>
    <x v="1"/>
  </r>
  <r>
    <n v="132"/>
    <x v="77"/>
    <n v="9"/>
    <n v="8"/>
    <m/>
    <m/>
    <m/>
    <n v="9"/>
    <m/>
    <n v="1"/>
    <x v="0"/>
    <x v="1"/>
  </r>
  <r>
    <n v="133"/>
    <x v="78"/>
    <n v="9"/>
    <m/>
    <m/>
    <m/>
    <m/>
    <n v="9"/>
    <m/>
    <n v="6"/>
    <x v="0"/>
    <x v="1"/>
  </r>
  <r>
    <n v="134"/>
    <x v="79"/>
    <n v="7"/>
    <m/>
    <m/>
    <m/>
    <m/>
    <n v="7"/>
    <m/>
    <n v="0.1"/>
    <x v="0"/>
    <x v="1"/>
  </r>
  <r>
    <n v="135"/>
    <x v="80"/>
    <n v="7"/>
    <n v="1"/>
    <m/>
    <m/>
    <m/>
    <n v="7"/>
    <m/>
    <n v="71"/>
    <x v="0"/>
    <x v="1"/>
  </r>
  <r>
    <n v="136"/>
    <x v="81"/>
    <n v="6"/>
    <m/>
    <m/>
    <m/>
    <m/>
    <n v="6"/>
    <m/>
    <n v="4"/>
    <x v="0"/>
    <x v="1"/>
  </r>
  <r>
    <n v="137"/>
    <x v="82"/>
    <n v="6"/>
    <n v="3"/>
    <m/>
    <m/>
    <m/>
    <n v="6"/>
    <m/>
    <n v="0.9"/>
    <x v="0"/>
    <x v="1"/>
  </r>
  <r>
    <n v="138"/>
    <x v="83"/>
    <n v="6"/>
    <n v="2"/>
    <m/>
    <m/>
    <m/>
    <n v="6"/>
    <m/>
    <n v="22"/>
    <x v="0"/>
    <x v="1"/>
  </r>
  <r>
    <n v="139"/>
    <x v="84"/>
    <n v="6"/>
    <m/>
    <m/>
    <m/>
    <m/>
    <n v="6"/>
    <m/>
    <n v="2"/>
    <x v="0"/>
    <x v="1"/>
  </r>
  <r>
    <n v="140"/>
    <x v="85"/>
    <n v="6"/>
    <m/>
    <m/>
    <m/>
    <m/>
    <n v="6"/>
    <m/>
    <n v="0.1"/>
    <x v="0"/>
    <x v="1"/>
  </r>
  <r>
    <n v="142"/>
    <x v="86"/>
    <n v="5"/>
    <m/>
    <m/>
    <m/>
    <m/>
    <n v="5"/>
    <m/>
    <n v="17"/>
    <x v="0"/>
    <x v="1"/>
  </r>
  <r>
    <n v="143"/>
    <x v="87"/>
    <n v="4"/>
    <n v="1"/>
    <m/>
    <m/>
    <m/>
    <n v="4"/>
    <m/>
    <n v="103"/>
    <x v="0"/>
    <x v="1"/>
  </r>
  <r>
    <n v="144"/>
    <x v="88"/>
    <n v="4"/>
    <n v="3"/>
    <m/>
    <m/>
    <m/>
    <n v="4"/>
    <m/>
    <n v="7"/>
    <x v="0"/>
    <x v="1"/>
  </r>
  <r>
    <n v="148"/>
    <x v="89"/>
    <n v="3"/>
    <m/>
    <m/>
    <m/>
    <m/>
    <n v="3"/>
    <m/>
    <n v="8"/>
    <x v="0"/>
    <x v="1"/>
  </r>
  <r>
    <n v="149"/>
    <x v="90"/>
    <n v="3"/>
    <n v="2"/>
    <m/>
    <m/>
    <m/>
    <n v="3"/>
    <m/>
    <n v="0.6"/>
    <x v="0"/>
    <x v="1"/>
  </r>
  <r>
    <n v="150"/>
    <x v="91"/>
    <n v="3"/>
    <m/>
    <m/>
    <m/>
    <m/>
    <n v="3"/>
    <m/>
    <n v="0.5"/>
    <x v="0"/>
    <x v="1"/>
  </r>
  <r>
    <n v="151"/>
    <x v="92"/>
    <n v="3"/>
    <m/>
    <m/>
    <m/>
    <m/>
    <n v="3"/>
    <m/>
    <n v="1"/>
    <x v="0"/>
    <x v="1"/>
  </r>
  <r>
    <n v="152"/>
    <x v="93"/>
    <n v="3"/>
    <m/>
    <m/>
    <m/>
    <m/>
    <n v="3"/>
    <m/>
    <n v="304"/>
    <x v="0"/>
    <x v="1"/>
  </r>
  <r>
    <n v="153"/>
    <x v="94"/>
    <n v="3"/>
    <m/>
    <m/>
    <m/>
    <m/>
    <n v="3"/>
    <m/>
    <n v="29"/>
    <x v="0"/>
    <x v="1"/>
  </r>
  <r>
    <n v="155"/>
    <x v="95"/>
    <n v="2"/>
    <m/>
    <m/>
    <m/>
    <m/>
    <n v="2"/>
    <m/>
    <n v="0.2"/>
    <x v="0"/>
    <x v="1"/>
  </r>
  <r>
    <n v="156"/>
    <x v="96"/>
    <n v="2"/>
    <m/>
    <m/>
    <m/>
    <m/>
    <n v="2"/>
    <m/>
    <n v="32"/>
    <x v="0"/>
    <x v="1"/>
  </r>
  <r>
    <n v="157"/>
    <x v="97"/>
    <n v="2"/>
    <n v="1"/>
    <m/>
    <m/>
    <m/>
    <n v="2"/>
    <m/>
    <n v="3"/>
    <x v="0"/>
    <x v="1"/>
  </r>
  <r>
    <n v="158"/>
    <x v="98"/>
    <n v="2"/>
    <m/>
    <m/>
    <m/>
    <m/>
    <n v="2"/>
    <m/>
    <n v="35"/>
    <x v="0"/>
    <x v="1"/>
  </r>
  <r>
    <n v="159"/>
    <x v="99"/>
    <n v="2"/>
    <n v="1"/>
    <m/>
    <m/>
    <m/>
    <n v="2"/>
    <m/>
    <n v="0.2"/>
    <x v="0"/>
    <x v="1"/>
  </r>
  <r>
    <n v="160"/>
    <x v="100"/>
    <n v="2"/>
    <n v="2"/>
    <m/>
    <m/>
    <m/>
    <n v="2"/>
    <m/>
    <n v="0.2"/>
    <x v="0"/>
    <x v="1"/>
  </r>
  <r>
    <n v="161"/>
    <x v="101"/>
    <n v="2"/>
    <n v="1"/>
    <m/>
    <m/>
    <m/>
    <n v="2"/>
    <m/>
    <n v="24"/>
    <x v="0"/>
    <x v="1"/>
  </r>
  <r>
    <n v="162"/>
    <x v="102"/>
    <n v="2"/>
    <m/>
    <m/>
    <m/>
    <m/>
    <n v="2"/>
    <m/>
    <n v="0.4"/>
    <x v="0"/>
    <x v="1"/>
  </r>
  <r>
    <n v="163"/>
    <x v="103"/>
    <n v="2"/>
    <m/>
    <m/>
    <m/>
    <m/>
    <n v="2"/>
    <m/>
    <n v="0.4"/>
    <x v="0"/>
    <x v="1"/>
  </r>
  <r>
    <n v="164"/>
    <x v="104"/>
    <n v="2"/>
    <m/>
    <m/>
    <m/>
    <m/>
    <n v="2"/>
    <m/>
    <n v="7"/>
    <x v="0"/>
    <x v="1"/>
  </r>
  <r>
    <n v="165"/>
    <x v="105"/>
    <n v="2"/>
    <m/>
    <m/>
    <m/>
    <m/>
    <n v="2"/>
    <m/>
    <n v="11"/>
    <x v="0"/>
    <x v="1"/>
  </r>
  <r>
    <n v="166"/>
    <x v="106"/>
    <n v="2"/>
    <m/>
    <m/>
    <m/>
    <m/>
    <n v="2"/>
    <m/>
    <n v="0.1"/>
    <x v="0"/>
    <x v="1"/>
  </r>
  <r>
    <n v="168"/>
    <x v="107"/>
    <n v="1"/>
    <n v="1"/>
    <m/>
    <m/>
    <m/>
    <n v="1"/>
    <m/>
    <n v="0.03"/>
    <x v="0"/>
    <x v="1"/>
  </r>
  <r>
    <n v="169"/>
    <x v="108"/>
    <n v="1"/>
    <m/>
    <m/>
    <m/>
    <m/>
    <n v="1"/>
    <m/>
    <n v="10"/>
    <x v="0"/>
    <x v="1"/>
  </r>
  <r>
    <n v="170"/>
    <x v="109"/>
    <n v="1"/>
    <n v="1"/>
    <m/>
    <m/>
    <m/>
    <n v="1"/>
    <m/>
    <n v="2"/>
    <x v="0"/>
    <x v="1"/>
  </r>
  <r>
    <n v="171"/>
    <x v="110"/>
    <n v="1"/>
    <m/>
    <m/>
    <m/>
    <m/>
    <n v="1"/>
    <m/>
    <n v="0.06"/>
    <x v="0"/>
    <x v="1"/>
  </r>
  <r>
    <n v="172"/>
    <x v="111"/>
    <n v="1"/>
    <m/>
    <m/>
    <m/>
    <m/>
    <n v="1"/>
    <m/>
    <n v="1"/>
    <x v="0"/>
    <x v="1"/>
  </r>
  <r>
    <n v="173"/>
    <x v="112"/>
    <n v="1"/>
    <m/>
    <m/>
    <m/>
    <m/>
    <n v="1"/>
    <m/>
    <n v="0.2"/>
    <x v="0"/>
    <x v="1"/>
  </r>
  <r>
    <n v="174"/>
    <x v="113"/>
    <n v="1"/>
    <m/>
    <m/>
    <m/>
    <m/>
    <n v="1"/>
    <m/>
    <n v="1"/>
    <x v="0"/>
    <x v="1"/>
  </r>
  <r>
    <n v="175"/>
    <x v="114"/>
    <n v="1"/>
    <m/>
    <m/>
    <m/>
    <m/>
    <n v="1"/>
    <m/>
    <n v="0.4"/>
    <x v="0"/>
    <x v="1"/>
  </r>
  <r>
    <n v="176"/>
    <x v="115"/>
    <n v="1"/>
    <m/>
    <m/>
    <m/>
    <m/>
    <n v="1"/>
    <m/>
    <n v="1248"/>
    <x v="0"/>
    <x v="1"/>
  </r>
  <r>
    <n v="177"/>
    <x v="116"/>
    <n v="1"/>
    <m/>
    <m/>
    <m/>
    <m/>
    <n v="1"/>
    <m/>
    <n v="200"/>
    <x v="0"/>
    <x v="1"/>
  </r>
  <r>
    <n v="178"/>
    <x v="117"/>
    <n v="1"/>
    <m/>
    <m/>
    <m/>
    <m/>
    <n v="1"/>
    <m/>
    <n v="0.2"/>
    <x v="0"/>
    <x v="1"/>
  </r>
  <r>
    <n v="179"/>
    <x v="118"/>
    <n v="1"/>
    <m/>
    <m/>
    <m/>
    <m/>
    <n v="1"/>
    <m/>
    <n v="0.04"/>
    <x v="0"/>
    <x v="1"/>
  </r>
  <r>
    <n v="180"/>
    <x v="119"/>
    <n v="1"/>
    <n v="1"/>
    <m/>
    <m/>
    <m/>
    <n v="1"/>
    <m/>
    <n v="0.1"/>
    <x v="0"/>
    <x v="1"/>
  </r>
  <r>
    <n v="181"/>
    <x v="120"/>
    <n v="1"/>
    <m/>
    <m/>
    <m/>
    <m/>
    <n v="1"/>
    <m/>
    <n v="9"/>
    <x v="0"/>
    <x v="1"/>
  </r>
  <r>
    <n v="182"/>
    <x v="121"/>
    <n v="1"/>
    <m/>
    <m/>
    <m/>
    <m/>
    <n v="1"/>
    <m/>
    <n v="23"/>
    <x v="0"/>
    <x v="1"/>
  </r>
  <r>
    <n v="183"/>
    <x v="122"/>
    <n v="1"/>
    <m/>
    <m/>
    <m/>
    <m/>
    <n v="1"/>
    <m/>
    <n v="0.06"/>
    <x v="0"/>
    <x v="1"/>
  </r>
  <r>
    <n v="184"/>
    <x v="123"/>
    <n v="1"/>
    <m/>
    <m/>
    <m/>
    <m/>
    <n v="1"/>
    <m/>
    <n v="0.9"/>
    <x v="0"/>
    <x v="1"/>
  </r>
  <r>
    <n v="71"/>
    <x v="124"/>
    <n v="89"/>
    <n v="2"/>
    <n v="2"/>
    <n v="1"/>
    <m/>
    <n v="87"/>
    <n v="2"/>
    <n v="17"/>
    <x v="1"/>
    <x v="1"/>
  </r>
  <r>
    <n v="80"/>
    <x v="125"/>
    <n v="72"/>
    <n v="38"/>
    <n v="2"/>
    <m/>
    <m/>
    <n v="70"/>
    <m/>
    <n v="7"/>
    <x v="1"/>
    <x v="1"/>
  </r>
  <r>
    <n v="81"/>
    <x v="126"/>
    <n v="70"/>
    <n v="6"/>
    <n v="2"/>
    <m/>
    <m/>
    <n v="68"/>
    <n v="2"/>
    <n v="24"/>
    <x v="1"/>
    <x v="1"/>
  </r>
  <r>
    <n v="101"/>
    <x v="127"/>
    <n v="32"/>
    <n v="9"/>
    <n v="1"/>
    <m/>
    <m/>
    <n v="31"/>
    <n v="7"/>
    <n v="85"/>
    <x v="1"/>
    <x v="1"/>
  </r>
  <r>
    <n v="111"/>
    <x v="128"/>
    <n v="16"/>
    <n v="5"/>
    <n v="1"/>
    <m/>
    <m/>
    <n v="15"/>
    <m/>
    <n v="1"/>
    <x v="1"/>
    <x v="1"/>
  </r>
  <r>
    <n v="115"/>
    <x v="129"/>
    <n v="15"/>
    <n v="10"/>
    <n v="1"/>
    <m/>
    <m/>
    <n v="14"/>
    <m/>
    <n v="19"/>
    <x v="1"/>
    <x v="1"/>
  </r>
  <r>
    <n v="122"/>
    <x v="130"/>
    <n v="12"/>
    <n v="3"/>
    <n v="1"/>
    <m/>
    <m/>
    <n v="11"/>
    <m/>
    <n v="0.7"/>
    <x v="1"/>
    <x v="1"/>
  </r>
  <r>
    <n v="145"/>
    <x v="131"/>
    <n v="3"/>
    <m/>
    <n v="1"/>
    <m/>
    <m/>
    <n v="2"/>
    <m/>
    <n v="46"/>
    <x v="1"/>
    <x v="1"/>
  </r>
  <r>
    <n v="146"/>
    <x v="132"/>
    <n v="3"/>
    <m/>
    <n v="1"/>
    <m/>
    <m/>
    <n v="2"/>
    <m/>
    <n v="18"/>
    <x v="1"/>
    <x v="1"/>
  </r>
  <r>
    <n v="147"/>
    <x v="133"/>
    <n v="3"/>
    <m/>
    <n v="1"/>
    <n v="1"/>
    <m/>
    <n v="2"/>
    <m/>
    <n v="1"/>
    <x v="1"/>
    <x v="1"/>
  </r>
  <r>
    <n v="154"/>
    <x v="134"/>
    <n v="2"/>
    <m/>
    <n v="1"/>
    <m/>
    <m/>
    <n v="1"/>
    <m/>
    <n v="0.05"/>
    <x v="1"/>
    <x v="1"/>
  </r>
  <r>
    <n v="57"/>
    <x v="135"/>
    <n v="144"/>
    <m/>
    <n v="14"/>
    <m/>
    <n v="4"/>
    <n v="126"/>
    <n v="12"/>
    <n v="4244"/>
    <x v="7"/>
    <x v="1"/>
  </r>
  <r>
    <n v="64"/>
    <x v="136"/>
    <n v="129"/>
    <n v="22"/>
    <n v="3"/>
    <m/>
    <n v="1"/>
    <n v="125"/>
    <m/>
    <n v="19"/>
    <x v="41"/>
    <x v="1"/>
  </r>
  <r>
    <n v="104"/>
    <x v="137"/>
    <n v="26"/>
    <m/>
    <n v="3"/>
    <m/>
    <n v="1"/>
    <n v="22"/>
    <m/>
    <n v="0.6"/>
    <x v="41"/>
    <x v="1"/>
  </r>
  <r>
    <n v="78"/>
    <x v="138"/>
    <n v="74"/>
    <n v="11"/>
    <n v="3"/>
    <n v="1"/>
    <n v="2"/>
    <n v="69"/>
    <n v="1"/>
    <n v="2"/>
    <x v="42"/>
    <x v="1"/>
  </r>
  <r>
    <n v="54"/>
    <x v="139"/>
    <n v="163"/>
    <n v="6"/>
    <n v="4"/>
    <m/>
    <n v="4"/>
    <n v="155"/>
    <n v="3"/>
    <n v="24"/>
    <x v="15"/>
    <x v="1"/>
  </r>
  <r>
    <n v="59"/>
    <x v="140"/>
    <n v="137"/>
    <m/>
    <n v="1"/>
    <m/>
    <n v="1"/>
    <n v="135"/>
    <n v="7"/>
    <n v="32"/>
    <x v="15"/>
    <x v="1"/>
  </r>
  <r>
    <n v="65"/>
    <x v="141"/>
    <n v="128"/>
    <m/>
    <n v="3"/>
    <m/>
    <n v="3"/>
    <n v="122"/>
    <m/>
    <n v="3"/>
    <x v="15"/>
    <x v="1"/>
  </r>
  <r>
    <n v="85"/>
    <x v="142"/>
    <n v="66"/>
    <n v="17"/>
    <n v="1"/>
    <m/>
    <n v="1"/>
    <n v="64"/>
    <n v="3"/>
    <n v="16"/>
    <x v="15"/>
    <x v="1"/>
  </r>
  <r>
    <n v="88"/>
    <x v="143"/>
    <n v="54"/>
    <n v="15"/>
    <n v="1"/>
    <m/>
    <n v="1"/>
    <n v="52"/>
    <n v="2"/>
    <n v="5"/>
    <x v="15"/>
    <x v="1"/>
  </r>
  <r>
    <n v="63"/>
    <x v="144"/>
    <n v="135"/>
    <n v="32"/>
    <n v="1"/>
    <n v="1"/>
    <n v="2"/>
    <n v="132"/>
    <n v="4"/>
    <n v="15"/>
    <x v="43"/>
    <x v="1"/>
  </r>
  <r>
    <n v="112"/>
    <x v="145"/>
    <n v="16"/>
    <n v="1"/>
    <n v="1"/>
    <m/>
    <n v="2"/>
    <n v="13"/>
    <m/>
    <n v="5"/>
    <x v="43"/>
    <x v="1"/>
  </r>
  <r>
    <n v="72"/>
    <x v="146"/>
    <n v="85"/>
    <n v="12"/>
    <n v="3"/>
    <n v="2"/>
    <n v="7"/>
    <n v="75"/>
    <n v="6"/>
    <n v="9"/>
    <x v="44"/>
    <x v="1"/>
  </r>
  <r>
    <n v="70"/>
    <x v="147"/>
    <n v="90"/>
    <m/>
    <n v="11"/>
    <n v="2"/>
    <n v="32"/>
    <n v="47"/>
    <m/>
    <n v="2"/>
    <x v="45"/>
    <x v="1"/>
  </r>
  <r>
    <n v="107"/>
    <x v="148"/>
    <n v="20"/>
    <n v="2"/>
    <n v="1"/>
    <m/>
    <n v="3"/>
    <n v="16"/>
    <n v="1"/>
    <n v="0.1"/>
    <x v="46"/>
    <x v="1"/>
  </r>
  <r>
    <n v="52"/>
    <x v="149"/>
    <n v="192"/>
    <m/>
    <n v="13"/>
    <m/>
    <n v="49"/>
    <n v="130"/>
    <m/>
    <n v="5"/>
    <x v="47"/>
    <x v="1"/>
  </r>
  <r>
    <n v="53"/>
    <x v="150"/>
    <n v="164"/>
    <n v="46"/>
    <n v="1"/>
    <m/>
    <n v="4"/>
    <n v="159"/>
    <n v="1"/>
    <n v="1"/>
    <x v="48"/>
    <x v="1"/>
  </r>
  <r>
    <n v="97"/>
    <x v="151"/>
    <n v="40"/>
    <n v="7"/>
    <n v="1"/>
    <m/>
    <n v="4"/>
    <n v="35"/>
    <m/>
    <n v="2"/>
    <x v="48"/>
    <x v="1"/>
  </r>
  <r>
    <n v="66"/>
    <x v="152"/>
    <n v="128"/>
    <n v="18"/>
    <n v="1"/>
    <m/>
    <n v="5"/>
    <n v="122"/>
    <m/>
    <n v="31"/>
    <x v="49"/>
    <x v="1"/>
  </r>
  <r>
    <n v="94"/>
    <x v="153"/>
    <n v="44"/>
    <m/>
    <n v="1"/>
    <m/>
    <n v="7"/>
    <n v="36"/>
    <m/>
    <n v="4"/>
    <x v="50"/>
    <x v="1"/>
  </r>
  <r>
    <n v="62"/>
    <x v="154"/>
    <n v="135"/>
    <n v="27"/>
    <n v="2"/>
    <n v="1"/>
    <n v="28"/>
    <n v="105"/>
    <m/>
    <n v="6"/>
    <x v="51"/>
    <x v="1"/>
  </r>
  <r>
    <n v="55"/>
    <x v="155"/>
    <n v="159"/>
    <n v="11"/>
    <m/>
    <m/>
    <n v="22"/>
    <n v="137"/>
    <n v="5"/>
    <n v="37"/>
    <x v="40"/>
    <x v="1"/>
  </r>
  <r>
    <n v="56"/>
    <x v="156"/>
    <n v="145"/>
    <n v="37"/>
    <m/>
    <m/>
    <n v="1"/>
    <n v="144"/>
    <m/>
    <n v="3"/>
    <x v="40"/>
    <x v="1"/>
  </r>
  <r>
    <n v="58"/>
    <x v="157"/>
    <n v="140"/>
    <m/>
    <m/>
    <m/>
    <n v="31"/>
    <n v="109"/>
    <n v="2"/>
    <n v="14"/>
    <x v="40"/>
    <x v="1"/>
  </r>
  <r>
    <n v="61"/>
    <x v="158"/>
    <n v="136"/>
    <n v="14"/>
    <m/>
    <m/>
    <n v="1"/>
    <n v="135"/>
    <n v="2"/>
    <n v="46"/>
    <x v="40"/>
    <x v="1"/>
  </r>
  <r>
    <n v="67"/>
    <x v="159"/>
    <n v="111"/>
    <n v="25"/>
    <m/>
    <m/>
    <n v="1"/>
    <n v="110"/>
    <m/>
    <n v="59"/>
    <x v="40"/>
    <x v="1"/>
  </r>
  <r>
    <n v="69"/>
    <x v="160"/>
    <n v="91"/>
    <n v="6"/>
    <m/>
    <m/>
    <n v="17"/>
    <n v="74"/>
    <m/>
    <n v="0.9"/>
    <x v="40"/>
    <x v="1"/>
  </r>
  <r>
    <n v="73"/>
    <x v="161"/>
    <n v="83"/>
    <n v="19"/>
    <m/>
    <m/>
    <n v="2"/>
    <n v="81"/>
    <n v="1"/>
    <n v="25"/>
    <x v="40"/>
    <x v="1"/>
  </r>
  <r>
    <n v="74"/>
    <x v="162"/>
    <n v="80"/>
    <n v="8"/>
    <m/>
    <m/>
    <n v="3"/>
    <n v="77"/>
    <m/>
    <n v="1637"/>
    <x v="40"/>
    <x v="1"/>
  </r>
  <r>
    <n v="75"/>
    <x v="163"/>
    <n v="78"/>
    <n v="5"/>
    <m/>
    <m/>
    <n v="1"/>
    <n v="77"/>
    <n v="2"/>
    <n v="178"/>
    <x v="40"/>
    <x v="1"/>
  </r>
  <r>
    <n v="76"/>
    <x v="164"/>
    <n v="75"/>
    <n v="1"/>
    <m/>
    <m/>
    <n v="1"/>
    <n v="74"/>
    <n v="2"/>
    <n v="971"/>
    <x v="40"/>
    <x v="1"/>
  </r>
  <r>
    <n v="79"/>
    <x v="165"/>
    <n v="73"/>
    <n v="13"/>
    <m/>
    <m/>
    <n v="3"/>
    <n v="70"/>
    <m/>
    <n v="3"/>
    <x v="40"/>
    <x v="1"/>
  </r>
  <r>
    <n v="82"/>
    <x v="166"/>
    <n v="70"/>
    <n v="20"/>
    <m/>
    <m/>
    <n v="1"/>
    <n v="69"/>
    <n v="1"/>
    <n v="34"/>
    <x v="40"/>
    <x v="1"/>
  </r>
  <r>
    <n v="83"/>
    <x v="167"/>
    <n v="69"/>
    <n v="18"/>
    <m/>
    <m/>
    <n v="15"/>
    <n v="54"/>
    <m/>
    <n v="7"/>
    <x v="40"/>
    <x v="1"/>
  </r>
  <r>
    <n v="84"/>
    <x v="168"/>
    <n v="69"/>
    <m/>
    <m/>
    <m/>
    <n v="1"/>
    <n v="68"/>
    <m/>
    <n v="7"/>
    <x v="40"/>
    <x v="1"/>
  </r>
  <r>
    <n v="86"/>
    <x v="169"/>
    <n v="64"/>
    <n v="11"/>
    <m/>
    <m/>
    <n v="2"/>
    <n v="62"/>
    <n v="1"/>
    <n v="145"/>
    <x v="40"/>
    <x v="1"/>
  </r>
  <r>
    <n v="87"/>
    <x v="170"/>
    <n v="63"/>
    <n v="15"/>
    <m/>
    <m/>
    <n v="1"/>
    <n v="62"/>
    <n v="1"/>
    <n v="23"/>
    <x v="40"/>
    <x v="1"/>
  </r>
  <r>
    <n v="90"/>
    <x v="171"/>
    <n v="51"/>
    <n v="14"/>
    <m/>
    <m/>
    <n v="1"/>
    <n v="50"/>
    <m/>
    <n v="3"/>
    <x v="40"/>
    <x v="1"/>
  </r>
  <r>
    <n v="91"/>
    <x v="172"/>
    <n v="48"/>
    <m/>
    <m/>
    <m/>
    <n v="13"/>
    <n v="35"/>
    <m/>
    <n v="9"/>
    <x v="40"/>
    <x v="1"/>
  </r>
  <r>
    <n v="92"/>
    <x v="173"/>
    <n v="48"/>
    <n v="1"/>
    <m/>
    <m/>
    <n v="17"/>
    <n v="31"/>
    <m/>
    <n v="9"/>
    <x v="40"/>
    <x v="1"/>
  </r>
  <r>
    <n v="95"/>
    <x v="174"/>
    <n v="44"/>
    <n v="4"/>
    <m/>
    <m/>
    <n v="1"/>
    <n v="43"/>
    <n v="1"/>
    <n v="11"/>
    <x v="40"/>
    <x v="1"/>
  </r>
  <r>
    <n v="99"/>
    <x v="175"/>
    <n v="38"/>
    <n v="2"/>
    <m/>
    <m/>
    <n v="2"/>
    <n v="36"/>
    <m/>
    <n v="2"/>
    <x v="40"/>
    <x v="1"/>
  </r>
  <r>
    <n v="105"/>
    <x v="176"/>
    <n v="24"/>
    <n v="2"/>
    <m/>
    <m/>
    <n v="1"/>
    <n v="23"/>
    <m/>
    <n v="0.6"/>
    <x v="40"/>
    <x v="1"/>
  </r>
  <r>
    <n v="108"/>
    <x v="177"/>
    <n v="20"/>
    <n v="7"/>
    <m/>
    <m/>
    <n v="2"/>
    <n v="18"/>
    <m/>
    <n v="0.8"/>
    <x v="40"/>
    <x v="1"/>
  </r>
  <r>
    <n v="110"/>
    <x v="178"/>
    <n v="17"/>
    <m/>
    <m/>
    <m/>
    <n v="10"/>
    <n v="7"/>
    <m/>
    <n v="26"/>
    <x v="40"/>
    <x v="1"/>
  </r>
  <r>
    <n v="123"/>
    <x v="179"/>
    <n v="12"/>
    <m/>
    <m/>
    <m/>
    <n v="1"/>
    <n v="11"/>
    <m/>
    <n v="0.06"/>
    <x v="40"/>
    <x v="1"/>
  </r>
  <r>
    <n v="129"/>
    <x v="180"/>
    <n v="10"/>
    <m/>
    <m/>
    <m/>
    <n v="2"/>
    <n v="8"/>
    <m/>
    <n v="297"/>
    <x v="40"/>
    <x v="1"/>
  </r>
  <r>
    <n v="130"/>
    <x v="181"/>
    <n v="9"/>
    <m/>
    <m/>
    <m/>
    <n v="1"/>
    <n v="8"/>
    <m/>
    <n v="0.3"/>
    <x v="40"/>
    <x v="1"/>
  </r>
  <r>
    <n v="141"/>
    <x v="182"/>
    <n v="5"/>
    <m/>
    <m/>
    <m/>
    <n v="1"/>
    <n v="4"/>
    <m/>
    <n v="47"/>
    <x v="40"/>
    <x v="1"/>
  </r>
  <r>
    <n v="167"/>
    <x v="183"/>
    <n v="1"/>
    <m/>
    <m/>
    <m/>
    <n v="1"/>
    <n v="0"/>
    <m/>
    <n v="0.03"/>
    <x v="4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559DB-713E-415A-BABB-16AC844FF80B}" name="PivotTable8" cacheId="1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:B43" firstHeaderRow="1" firstDataRow="1" firstDataCol="1" rowPageCount="2" colPageCount="1"/>
  <pivotFields count="12">
    <pivotField showAll="0"/>
    <pivotField axis="axisRow" showAll="0" sortType="ascending">
      <items count="185">
        <item x="176"/>
        <item x="126"/>
        <item x="147"/>
        <item x="164"/>
        <item x="107"/>
        <item x="108"/>
        <item x="141"/>
        <item x="158"/>
        <item x="182"/>
        <item x="32"/>
        <item x="19"/>
        <item x="153"/>
        <item x="89"/>
        <item x="40"/>
        <item x="148"/>
        <item x="86"/>
        <item x="167"/>
        <item x="29"/>
        <item x="95"/>
        <item x="96"/>
        <item x="97"/>
        <item x="63"/>
        <item x="161"/>
        <item x="8"/>
        <item x="163"/>
        <item x="136"/>
        <item x="151"/>
        <item x="109"/>
        <item x="171"/>
        <item x="177"/>
        <item x="15"/>
        <item x="90"/>
        <item x="131"/>
        <item x="110"/>
        <item x="73"/>
        <item x="45"/>
        <item x="34"/>
        <item x="156"/>
        <item x="91"/>
        <item x="124"/>
        <item x="152"/>
        <item x="128"/>
        <item x="132"/>
        <item x="53"/>
        <item x="41"/>
        <item x="4"/>
        <item x="39"/>
        <item x="111"/>
        <item x="125"/>
        <item x="62"/>
        <item x="13"/>
        <item x="30"/>
        <item x="112"/>
        <item x="81"/>
        <item x="50"/>
        <item x="123"/>
        <item x="76"/>
        <item x="162"/>
        <item x="113"/>
        <item x="44"/>
        <item x="25"/>
        <item x="65"/>
        <item x="74"/>
        <item x="133"/>
        <item x="114"/>
        <item x="174"/>
        <item x="24"/>
        <item x="64"/>
        <item x="180"/>
        <item x="22"/>
        <item x="98"/>
        <item x="55"/>
        <item x="66"/>
        <item x="130"/>
        <item x="99"/>
        <item x="129"/>
        <item x="100"/>
        <item x="61"/>
        <item x="36"/>
        <item x="146"/>
        <item x="46"/>
        <item x="27"/>
        <item x="11"/>
        <item x="28"/>
        <item x="149"/>
        <item x="21"/>
        <item x="101"/>
        <item x="42"/>
        <item x="18"/>
        <item x="181"/>
        <item x="145"/>
        <item x="31"/>
        <item x="168"/>
        <item x="54"/>
        <item x="79"/>
        <item x="155"/>
        <item x="82"/>
        <item x="159"/>
        <item x="139"/>
        <item x="102"/>
        <item x="59"/>
        <item x="170"/>
        <item x="17"/>
        <item x="178"/>
        <item x="37"/>
        <item x="69"/>
        <item x="169"/>
        <item x="127"/>
        <item x="103"/>
        <item x="71"/>
        <item x="83"/>
        <item x="150"/>
        <item x="142"/>
        <item x="72"/>
        <item x="84"/>
        <item x="67"/>
        <item x="116"/>
        <item x="138"/>
        <item x="92"/>
        <item x="183"/>
        <item x="3"/>
        <item x="104"/>
        <item x="57"/>
        <item x="117"/>
        <item x="118"/>
        <item x="179"/>
        <item x="166"/>
        <item x="5"/>
        <item x="172"/>
        <item x="26"/>
        <item x="173"/>
        <item x="140"/>
        <item x="119"/>
        <item x="70"/>
        <item x="6"/>
        <item x="10"/>
        <item x="23"/>
        <item x="14"/>
        <item x="68"/>
        <item x="43"/>
        <item x="60"/>
        <item x="49"/>
        <item x="33"/>
        <item x="75"/>
        <item x="35"/>
        <item x="105"/>
        <item x="87"/>
        <item x="135"/>
        <item x="48"/>
        <item x="175"/>
        <item x="144"/>
        <item x="80"/>
        <item x="47"/>
        <item x="121"/>
        <item x="51"/>
        <item x="2"/>
        <item x="122"/>
        <item x="0"/>
        <item x="20"/>
        <item x="165"/>
        <item x="93"/>
        <item x="120"/>
        <item x="134"/>
        <item x="88"/>
        <item x="16"/>
        <item x="7"/>
        <item x="154"/>
        <item x="85"/>
        <item x="38"/>
        <item x="77"/>
        <item x="78"/>
        <item x="143"/>
        <item x="1"/>
        <item x="94"/>
        <item x="157"/>
        <item x="9"/>
        <item x="137"/>
        <item x="52"/>
        <item x="12"/>
        <item x="58"/>
        <item x="115"/>
        <item x="56"/>
        <item x="160"/>
        <item x="1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3">
        <item h="1" x="40"/>
        <item x="39"/>
        <item x="38"/>
        <item x="37"/>
        <item x="36"/>
        <item x="35"/>
        <item x="34"/>
        <item x="33"/>
        <item x="51"/>
        <item x="32"/>
        <item x="50"/>
        <item x="31"/>
        <item x="30"/>
        <item x="29"/>
        <item x="28"/>
        <item x="49"/>
        <item x="27"/>
        <item x="26"/>
        <item x="25"/>
        <item x="48"/>
        <item x="47"/>
        <item x="24"/>
        <item x="23"/>
        <item x="46"/>
        <item x="45"/>
        <item x="22"/>
        <item x="44"/>
        <item x="21"/>
        <item x="43"/>
        <item x="20"/>
        <item x="19"/>
        <item x="18"/>
        <item x="17"/>
        <item x="16"/>
        <item x="15"/>
        <item x="14"/>
        <item x="13"/>
        <item x="42"/>
        <item x="12"/>
        <item x="11"/>
        <item x="10"/>
        <item x="9"/>
        <item x="8"/>
        <item x="41"/>
        <item x="7"/>
        <item x="6"/>
        <item x="5"/>
        <item x="4"/>
        <item x="3"/>
        <item x="2"/>
        <item h="1" x="1"/>
        <item h="1"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</pivotFields>
  <rowFields count="1">
    <field x="1"/>
  </rowFields>
  <rowItems count="39">
    <i>
      <x v="13"/>
    </i>
    <i>
      <x v="46"/>
    </i>
    <i>
      <x v="168"/>
    </i>
    <i>
      <x v="104"/>
    </i>
    <i>
      <x v="78"/>
    </i>
    <i>
      <x v="144"/>
    </i>
    <i>
      <x v="36"/>
    </i>
    <i>
      <x v="142"/>
    </i>
    <i>
      <x v="9"/>
    </i>
    <i>
      <x v="91"/>
    </i>
    <i>
      <x v="51"/>
    </i>
    <i>
      <x v="17"/>
    </i>
    <i>
      <x v="83"/>
    </i>
    <i>
      <x v="81"/>
    </i>
    <i>
      <x v="129"/>
    </i>
    <i>
      <x v="60"/>
    </i>
    <i>
      <x v="66"/>
    </i>
    <i>
      <x v="136"/>
    </i>
    <i>
      <x v="69"/>
    </i>
    <i>
      <x v="85"/>
    </i>
    <i>
      <x v="158"/>
    </i>
    <i>
      <x v="10"/>
    </i>
    <i>
      <x v="88"/>
    </i>
    <i>
      <x v="102"/>
    </i>
    <i>
      <x v="164"/>
    </i>
    <i>
      <x v="30"/>
    </i>
    <i>
      <x v="137"/>
    </i>
    <i>
      <x v="50"/>
    </i>
    <i>
      <x v="178"/>
    </i>
    <i>
      <x v="82"/>
    </i>
    <i>
      <x v="135"/>
    </i>
    <i>
      <x v="175"/>
    </i>
    <i>
      <x v="23"/>
    </i>
    <i>
      <x v="165"/>
    </i>
    <i>
      <x v="134"/>
    </i>
    <i>
      <x v="127"/>
    </i>
    <i>
      <x v="45"/>
    </i>
    <i>
      <x v="120"/>
    </i>
    <i t="grand">
      <x/>
    </i>
  </rowItems>
  <colItems count="1">
    <i/>
  </colItems>
  <pageFields count="2">
    <pageField fld="10" hier="-1"/>
    <pageField fld="11" hier="-1"/>
  </pageFields>
  <dataFields count="1">
    <dataField name="Sum of Death_Rate" fld="10" baseField="0" baseItem="0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161AA-93B6-4D2E-9087-3106745B5880}" name="Table1" displayName="Table1" ref="A1:K2" totalsRowShown="0">
  <autoFilter ref="A1:K2" xr:uid="{7D786926-CD18-4D1B-8988-7469FDFB9D28}"/>
  <tableColumns count="11">
    <tableColumn id="1" xr3:uid="{08C208B6-A25F-4478-B46A-3A04506811AE}" name="Idx"/>
    <tableColumn id="2" xr3:uid="{F409F823-5B2C-4D9E-8157-E247A3DF27DB}" name="Country, Other"/>
    <tableColumn id="3" xr3:uid="{46FE5E03-A5B8-43C7-8B31-76D1EFE8E5FF}" name="Total Cases"/>
    <tableColumn id="4" xr3:uid="{12B174FB-D9E6-43E8-9FF9-16F993F2308A}" name="New Cases"/>
    <tableColumn id="5" xr3:uid="{D67536B7-EE07-4647-B7EE-5AA4A7B29588}" name="Total Deaths"/>
    <tableColumn id="6" xr3:uid="{523FEECC-66AE-4233-BB1F-13349432B150}" name="New Deaths"/>
    <tableColumn id="7" xr3:uid="{F7EB124C-09D7-401C-B5B5-A7AFE8DB8268}" name="Total Recovered"/>
    <tableColumn id="8" xr3:uid="{EF357A21-FBC2-49F3-A5C4-43917C494AD1}" name="Active Cases"/>
    <tableColumn id="9" xr3:uid="{3C8492FD-8BD3-4C84-8FF2-40DB5CFB95E1}" name="Serious, Critical"/>
    <tableColumn id="10" xr3:uid="{97C7F5DB-284F-4038-9B2E-77DFDE63D3A2}" name="Tot Cases/ 1M pop"/>
    <tableColumn id="11" xr3:uid="{9DDDEF09-70B0-4463-A5B8-70901F4422C0}" name="Death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EEE-6C59-4BE1-A78A-8B00806E5961}">
  <dimension ref="A1:M18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28515625" bestFit="1" customWidth="1"/>
    <col min="2" max="2" width="22.42578125" bestFit="1" customWidth="1"/>
    <col min="3" max="3" width="10.85546875" bestFit="1" customWidth="1"/>
    <col min="4" max="4" width="10.5703125" bestFit="1" customWidth="1"/>
    <col min="5" max="5" width="12" bestFit="1" customWidth="1"/>
    <col min="6" max="6" width="11.7109375" bestFit="1" customWidth="1"/>
    <col min="7" max="7" width="15.42578125" bestFit="1" customWidth="1"/>
    <col min="8" max="8" width="12" bestFit="1" customWidth="1"/>
    <col min="9" max="9" width="14.85546875" bestFit="1" customWidth="1"/>
    <col min="10" max="10" width="17.42578125" bestFit="1" customWidth="1"/>
    <col min="11" max="11" width="13.5703125" style="5" bestFit="1" customWidth="1"/>
  </cols>
  <sheetData>
    <row r="1" spans="1:13" x14ac:dyDescent="0.25">
      <c r="A1" t="s">
        <v>193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s="5" t="s">
        <v>194</v>
      </c>
      <c r="L1" t="s">
        <v>199</v>
      </c>
      <c r="M1">
        <v>200</v>
      </c>
    </row>
    <row r="2" spans="1:13" x14ac:dyDescent="0.25">
      <c r="A2">
        <v>51</v>
      </c>
      <c r="B2" t="s">
        <v>50</v>
      </c>
      <c r="C2">
        <v>202</v>
      </c>
      <c r="D2">
        <v>52</v>
      </c>
      <c r="H2">
        <v>202</v>
      </c>
      <c r="J2">
        <v>3</v>
      </c>
      <c r="K2" s="5" t="str">
        <f t="shared" ref="K2:K33" si="0">IFERROR(E2/SUM(E2,G2),"")</f>
        <v/>
      </c>
      <c r="L2">
        <f t="shared" ref="L2:L33" si="1">IF(C2&gt;$M$1,1,0)</f>
        <v>1</v>
      </c>
    </row>
    <row r="3" spans="1:13" x14ac:dyDescent="0.25">
      <c r="A3">
        <v>38</v>
      </c>
      <c r="B3" t="s">
        <v>37</v>
      </c>
      <c r="C3">
        <v>359</v>
      </c>
      <c r="E3">
        <v>4</v>
      </c>
      <c r="H3">
        <v>355</v>
      </c>
      <c r="J3">
        <v>4</v>
      </c>
      <c r="K3" s="5">
        <f t="shared" si="0"/>
        <v>1</v>
      </c>
      <c r="L3">
        <f t="shared" si="1"/>
        <v>1</v>
      </c>
    </row>
    <row r="4" spans="1:13" x14ac:dyDescent="0.25">
      <c r="A4">
        <v>40</v>
      </c>
      <c r="B4" t="s">
        <v>39</v>
      </c>
      <c r="C4">
        <v>341</v>
      </c>
      <c r="D4">
        <v>22</v>
      </c>
      <c r="E4">
        <v>1</v>
      </c>
      <c r="H4">
        <v>340</v>
      </c>
      <c r="I4">
        <v>6</v>
      </c>
      <c r="J4">
        <v>164</v>
      </c>
      <c r="K4" s="5">
        <f t="shared" si="0"/>
        <v>1</v>
      </c>
      <c r="L4">
        <f t="shared" si="1"/>
        <v>1</v>
      </c>
    </row>
    <row r="5" spans="1:13" x14ac:dyDescent="0.25">
      <c r="A5">
        <v>11</v>
      </c>
      <c r="B5" t="s">
        <v>10</v>
      </c>
      <c r="C5" s="4">
        <v>2994</v>
      </c>
      <c r="D5">
        <v>534</v>
      </c>
      <c r="E5">
        <v>106</v>
      </c>
      <c r="F5">
        <v>30</v>
      </c>
      <c r="G5">
        <v>2</v>
      </c>
      <c r="H5" s="4">
        <v>2886</v>
      </c>
      <c r="I5">
        <v>210</v>
      </c>
      <c r="J5">
        <v>175</v>
      </c>
      <c r="K5" s="5">
        <f t="shared" si="0"/>
        <v>0.98148148148148151</v>
      </c>
      <c r="L5">
        <f t="shared" si="1"/>
        <v>1</v>
      </c>
    </row>
    <row r="6" spans="1:13" x14ac:dyDescent="0.25">
      <c r="A6">
        <v>16</v>
      </c>
      <c r="B6" t="s">
        <v>15</v>
      </c>
      <c r="C6" s="4">
        <v>1255</v>
      </c>
      <c r="D6">
        <v>104</v>
      </c>
      <c r="E6">
        <v>9</v>
      </c>
      <c r="F6">
        <v>3</v>
      </c>
      <c r="G6">
        <v>1</v>
      </c>
      <c r="H6" s="4">
        <v>1245</v>
      </c>
      <c r="I6">
        <v>37</v>
      </c>
      <c r="J6">
        <v>217</v>
      </c>
      <c r="K6" s="5">
        <f t="shared" si="0"/>
        <v>0.9</v>
      </c>
      <c r="L6">
        <f t="shared" si="1"/>
        <v>1</v>
      </c>
    </row>
    <row r="7" spans="1:13" x14ac:dyDescent="0.25">
      <c r="A7">
        <v>14</v>
      </c>
      <c r="B7" t="s">
        <v>13</v>
      </c>
      <c r="C7" s="4">
        <v>1914</v>
      </c>
      <c r="D7">
        <v>124</v>
      </c>
      <c r="E7">
        <v>7</v>
      </c>
      <c r="G7">
        <v>1</v>
      </c>
      <c r="H7" s="4">
        <v>1906</v>
      </c>
      <c r="I7">
        <v>27</v>
      </c>
      <c r="J7">
        <v>353</v>
      </c>
      <c r="K7" s="5">
        <f t="shared" si="0"/>
        <v>0.875</v>
      </c>
      <c r="L7">
        <f t="shared" si="1"/>
        <v>1</v>
      </c>
    </row>
    <row r="8" spans="1:13" x14ac:dyDescent="0.25">
      <c r="A8">
        <v>49</v>
      </c>
      <c r="B8" t="s">
        <v>48</v>
      </c>
      <c r="C8">
        <v>234</v>
      </c>
      <c r="E8">
        <v>4</v>
      </c>
      <c r="F8">
        <v>3</v>
      </c>
      <c r="G8">
        <v>1</v>
      </c>
      <c r="H8">
        <v>229</v>
      </c>
      <c r="I8">
        <v>7</v>
      </c>
      <c r="J8">
        <v>7</v>
      </c>
      <c r="K8" s="5">
        <f t="shared" si="0"/>
        <v>0.8</v>
      </c>
      <c r="L8">
        <f t="shared" si="1"/>
        <v>1</v>
      </c>
    </row>
    <row r="9" spans="1:13" x14ac:dyDescent="0.25">
      <c r="A9">
        <v>9</v>
      </c>
      <c r="B9" t="s">
        <v>8</v>
      </c>
      <c r="C9" s="4">
        <v>5166</v>
      </c>
      <c r="D9">
        <v>944</v>
      </c>
      <c r="E9">
        <v>56</v>
      </c>
      <c r="F9">
        <v>13</v>
      </c>
      <c r="G9">
        <v>15</v>
      </c>
      <c r="H9" s="4">
        <v>5095</v>
      </c>
      <c r="J9">
        <v>597</v>
      </c>
      <c r="K9" s="5">
        <f t="shared" si="0"/>
        <v>0.78873239436619713</v>
      </c>
      <c r="L9">
        <f t="shared" si="1"/>
        <v>1</v>
      </c>
    </row>
    <row r="10" spans="1:13" x14ac:dyDescent="0.25">
      <c r="A10">
        <v>25</v>
      </c>
      <c r="B10" t="s">
        <v>24</v>
      </c>
      <c r="C10">
        <v>654</v>
      </c>
      <c r="D10">
        <v>14</v>
      </c>
      <c r="E10">
        <v>7</v>
      </c>
      <c r="G10">
        <v>2</v>
      </c>
      <c r="H10">
        <v>645</v>
      </c>
      <c r="I10">
        <v>18</v>
      </c>
      <c r="J10">
        <v>3</v>
      </c>
      <c r="K10" s="5">
        <f t="shared" si="0"/>
        <v>0.77777777777777779</v>
      </c>
      <c r="L10">
        <f t="shared" si="1"/>
        <v>1</v>
      </c>
    </row>
    <row r="11" spans="1:13" x14ac:dyDescent="0.25">
      <c r="A11">
        <v>10</v>
      </c>
      <c r="B11" t="s">
        <v>9</v>
      </c>
      <c r="C11" s="4">
        <v>3269</v>
      </c>
      <c r="E11">
        <v>184</v>
      </c>
      <c r="F11">
        <v>40</v>
      </c>
      <c r="G11">
        <v>65</v>
      </c>
      <c r="H11" s="4">
        <v>3020</v>
      </c>
      <c r="I11">
        <v>20</v>
      </c>
      <c r="J11">
        <v>48</v>
      </c>
      <c r="K11" s="5">
        <f t="shared" si="0"/>
        <v>0.73895582329317266</v>
      </c>
      <c r="L11">
        <f t="shared" si="1"/>
        <v>1</v>
      </c>
    </row>
    <row r="12" spans="1:13" x14ac:dyDescent="0.25">
      <c r="A12">
        <v>50</v>
      </c>
      <c r="B12" t="s">
        <v>49</v>
      </c>
      <c r="C12">
        <v>230</v>
      </c>
      <c r="D12">
        <v>13</v>
      </c>
      <c r="E12">
        <v>18</v>
      </c>
      <c r="F12">
        <v>1</v>
      </c>
      <c r="G12">
        <v>8</v>
      </c>
      <c r="H12">
        <v>204</v>
      </c>
      <c r="I12">
        <v>1</v>
      </c>
      <c r="J12">
        <v>2</v>
      </c>
      <c r="K12" s="5">
        <f t="shared" si="0"/>
        <v>0.69230769230769229</v>
      </c>
      <c r="L12">
        <f t="shared" si="1"/>
        <v>1</v>
      </c>
    </row>
    <row r="13" spans="1:13" x14ac:dyDescent="0.25">
      <c r="A13">
        <v>36</v>
      </c>
      <c r="B13" t="s">
        <v>35</v>
      </c>
      <c r="C13">
        <v>369</v>
      </c>
      <c r="D13">
        <v>60</v>
      </c>
      <c r="E13">
        <v>32</v>
      </c>
      <c r="F13">
        <v>7</v>
      </c>
      <c r="G13">
        <v>17</v>
      </c>
      <c r="H13">
        <v>320</v>
      </c>
      <c r="J13">
        <v>1</v>
      </c>
      <c r="K13" s="5">
        <f t="shared" si="0"/>
        <v>0.65306122448979587</v>
      </c>
      <c r="L13">
        <f t="shared" si="1"/>
        <v>1</v>
      </c>
    </row>
    <row r="14" spans="1:13" x14ac:dyDescent="0.25">
      <c r="A14">
        <v>6</v>
      </c>
      <c r="B14" t="s">
        <v>5</v>
      </c>
      <c r="C14" s="4">
        <v>16491</v>
      </c>
      <c r="D14" s="4">
        <v>2702</v>
      </c>
      <c r="E14">
        <v>224</v>
      </c>
      <c r="F14">
        <v>17</v>
      </c>
      <c r="G14">
        <v>125</v>
      </c>
      <c r="H14" s="4">
        <v>16142</v>
      </c>
      <c r="I14">
        <v>64</v>
      </c>
      <c r="J14">
        <v>50</v>
      </c>
      <c r="K14" s="5">
        <f t="shared" si="0"/>
        <v>0.6418338108882522</v>
      </c>
      <c r="L14">
        <f t="shared" si="1"/>
        <v>1</v>
      </c>
    </row>
    <row r="15" spans="1:13" x14ac:dyDescent="0.25">
      <c r="A15">
        <v>37</v>
      </c>
      <c r="B15" t="s">
        <v>36</v>
      </c>
      <c r="C15">
        <v>367</v>
      </c>
      <c r="D15">
        <v>107</v>
      </c>
      <c r="E15">
        <v>5</v>
      </c>
      <c r="F15">
        <v>2</v>
      </c>
      <c r="G15">
        <v>3</v>
      </c>
      <c r="H15">
        <v>359</v>
      </c>
      <c r="I15">
        <v>2</v>
      </c>
      <c r="J15">
        <v>21</v>
      </c>
      <c r="K15" s="5">
        <f t="shared" si="0"/>
        <v>0.625</v>
      </c>
      <c r="L15">
        <f t="shared" si="1"/>
        <v>1</v>
      </c>
    </row>
    <row r="16" spans="1:13" x14ac:dyDescent="0.25">
      <c r="A16">
        <v>18</v>
      </c>
      <c r="B16" t="s">
        <v>17</v>
      </c>
      <c r="C16" s="4">
        <v>1020</v>
      </c>
      <c r="D16">
        <v>234</v>
      </c>
      <c r="E16">
        <v>6</v>
      </c>
      <c r="F16">
        <v>2</v>
      </c>
      <c r="G16">
        <v>5</v>
      </c>
      <c r="H16" s="4">
        <v>1009</v>
      </c>
      <c r="I16">
        <v>26</v>
      </c>
      <c r="J16">
        <v>100</v>
      </c>
      <c r="K16" s="5">
        <f t="shared" si="0"/>
        <v>0.54545454545454541</v>
      </c>
      <c r="L16">
        <f t="shared" si="1"/>
        <v>1</v>
      </c>
    </row>
    <row r="17" spans="1:12" x14ac:dyDescent="0.25">
      <c r="A17">
        <v>20</v>
      </c>
      <c r="B17" t="s">
        <v>19</v>
      </c>
      <c r="C17">
        <v>924</v>
      </c>
      <c r="D17">
        <v>51</v>
      </c>
      <c r="E17">
        <v>12</v>
      </c>
      <c r="G17">
        <v>11</v>
      </c>
      <c r="H17">
        <v>901</v>
      </c>
      <c r="I17">
        <v>1</v>
      </c>
      <c r="J17">
        <v>24</v>
      </c>
      <c r="K17" s="5">
        <f t="shared" si="0"/>
        <v>0.52173913043478259</v>
      </c>
      <c r="L17">
        <f t="shared" si="1"/>
        <v>1</v>
      </c>
    </row>
    <row r="18" spans="1:12" x14ac:dyDescent="0.25">
      <c r="A18">
        <v>15</v>
      </c>
      <c r="B18" t="s">
        <v>14</v>
      </c>
      <c r="C18" s="4">
        <v>1639</v>
      </c>
      <c r="D18">
        <v>200</v>
      </c>
      <c r="E18">
        <v>16</v>
      </c>
      <c r="F18">
        <v>5</v>
      </c>
      <c r="G18">
        <v>16</v>
      </c>
      <c r="H18" s="4">
        <v>1607</v>
      </c>
      <c r="I18">
        <v>21</v>
      </c>
      <c r="J18">
        <v>162</v>
      </c>
      <c r="K18" s="5">
        <f t="shared" si="0"/>
        <v>0.5</v>
      </c>
      <c r="L18">
        <f t="shared" si="1"/>
        <v>1</v>
      </c>
    </row>
    <row r="19" spans="1:12" x14ac:dyDescent="0.25">
      <c r="A19">
        <v>29</v>
      </c>
      <c r="B19" t="s">
        <v>28</v>
      </c>
      <c r="C19">
        <v>484</v>
      </c>
      <c r="D19">
        <v>149</v>
      </c>
      <c r="E19">
        <v>5</v>
      </c>
      <c r="F19">
        <v>1</v>
      </c>
      <c r="G19">
        <v>6</v>
      </c>
      <c r="H19">
        <v>473</v>
      </c>
      <c r="I19">
        <v>1</v>
      </c>
      <c r="J19">
        <v>773</v>
      </c>
      <c r="K19" s="5">
        <f t="shared" si="0"/>
        <v>0.45454545454545453</v>
      </c>
      <c r="L19">
        <f t="shared" si="1"/>
        <v>1</v>
      </c>
    </row>
    <row r="20" spans="1:12" x14ac:dyDescent="0.25">
      <c r="A20">
        <v>2</v>
      </c>
      <c r="B20" t="s">
        <v>1</v>
      </c>
      <c r="C20" s="4">
        <v>47021</v>
      </c>
      <c r="D20" s="4">
        <v>5986</v>
      </c>
      <c r="E20" s="4">
        <v>4032</v>
      </c>
      <c r="F20">
        <v>627</v>
      </c>
      <c r="G20" s="4">
        <v>5129</v>
      </c>
      <c r="H20" s="4">
        <v>37860</v>
      </c>
      <c r="I20" s="4">
        <v>2655</v>
      </c>
      <c r="J20">
        <v>778</v>
      </c>
      <c r="K20" s="5">
        <f t="shared" si="0"/>
        <v>0.44012662373103373</v>
      </c>
      <c r="L20">
        <f t="shared" si="1"/>
        <v>1</v>
      </c>
    </row>
    <row r="21" spans="1:12" x14ac:dyDescent="0.25">
      <c r="A21">
        <v>12</v>
      </c>
      <c r="B21" t="s">
        <v>11</v>
      </c>
      <c r="C21" s="4">
        <v>2491</v>
      </c>
      <c r="D21">
        <v>312</v>
      </c>
      <c r="E21">
        <v>6</v>
      </c>
      <c r="G21">
        <v>9</v>
      </c>
      <c r="H21" s="4">
        <v>2476</v>
      </c>
      <c r="I21">
        <v>14</v>
      </c>
      <c r="J21">
        <v>277</v>
      </c>
      <c r="K21" s="5">
        <f t="shared" si="0"/>
        <v>0.4</v>
      </c>
      <c r="L21">
        <f t="shared" si="1"/>
        <v>1</v>
      </c>
    </row>
    <row r="22" spans="1:12" x14ac:dyDescent="0.25">
      <c r="A22">
        <v>3</v>
      </c>
      <c r="B22" t="s">
        <v>2</v>
      </c>
      <c r="C22" s="4">
        <v>20412</v>
      </c>
      <c r="D22" s="4">
        <v>2335</v>
      </c>
      <c r="E22" s="4">
        <v>1043</v>
      </c>
      <c r="F22">
        <v>212</v>
      </c>
      <c r="G22" s="4">
        <v>1588</v>
      </c>
      <c r="H22" s="4">
        <v>17781</v>
      </c>
      <c r="I22">
        <v>939</v>
      </c>
      <c r="J22">
        <v>437</v>
      </c>
      <c r="K22" s="5">
        <f t="shared" si="0"/>
        <v>0.39642721398707714</v>
      </c>
      <c r="L22">
        <f t="shared" si="1"/>
        <v>1</v>
      </c>
    </row>
    <row r="23" spans="1:12" x14ac:dyDescent="0.25">
      <c r="A23">
        <v>26</v>
      </c>
      <c r="B23" t="s">
        <v>25</v>
      </c>
      <c r="C23">
        <v>557</v>
      </c>
      <c r="E23">
        <v>3</v>
      </c>
      <c r="G23">
        <v>5</v>
      </c>
      <c r="H23">
        <v>549</v>
      </c>
      <c r="I23">
        <v>6</v>
      </c>
      <c r="J23">
        <v>113</v>
      </c>
      <c r="K23" s="5">
        <f t="shared" si="0"/>
        <v>0.375</v>
      </c>
      <c r="L23">
        <f t="shared" si="1"/>
        <v>1</v>
      </c>
    </row>
    <row r="24" spans="1:12" x14ac:dyDescent="0.25">
      <c r="A24">
        <v>28</v>
      </c>
      <c r="B24" t="s">
        <v>27</v>
      </c>
      <c r="C24">
        <v>495</v>
      </c>
      <c r="D24">
        <v>31</v>
      </c>
      <c r="E24">
        <v>9</v>
      </c>
      <c r="F24">
        <v>3</v>
      </c>
      <c r="G24">
        <v>19</v>
      </c>
      <c r="H24">
        <v>467</v>
      </c>
      <c r="I24">
        <v>20</v>
      </c>
      <c r="J24">
        <v>47</v>
      </c>
      <c r="K24" s="5">
        <f t="shared" si="0"/>
        <v>0.32142857142857145</v>
      </c>
      <c r="L24">
        <f t="shared" si="1"/>
        <v>1</v>
      </c>
    </row>
    <row r="25" spans="1:12" x14ac:dyDescent="0.25">
      <c r="A25">
        <v>33</v>
      </c>
      <c r="B25" t="s">
        <v>32</v>
      </c>
      <c r="C25">
        <v>411</v>
      </c>
      <c r="D25">
        <v>56</v>
      </c>
      <c r="E25">
        <v>5</v>
      </c>
      <c r="G25">
        <v>13</v>
      </c>
      <c r="H25">
        <v>393</v>
      </c>
      <c r="I25">
        <v>3</v>
      </c>
      <c r="J25">
        <v>11</v>
      </c>
      <c r="K25" s="5">
        <f t="shared" si="0"/>
        <v>0.27777777777777779</v>
      </c>
      <c r="L25">
        <f t="shared" si="1"/>
        <v>1</v>
      </c>
    </row>
    <row r="26" spans="1:12" x14ac:dyDescent="0.25">
      <c r="A26">
        <v>5</v>
      </c>
      <c r="B26" t="s">
        <v>4</v>
      </c>
      <c r="C26" s="4">
        <v>18794</v>
      </c>
      <c r="D26" s="4">
        <v>3474</v>
      </c>
      <c r="E26">
        <v>53</v>
      </c>
      <c r="F26">
        <v>9</v>
      </c>
      <c r="G26">
        <v>180</v>
      </c>
      <c r="H26" s="4">
        <v>18561</v>
      </c>
      <c r="I26">
        <v>2</v>
      </c>
      <c r="J26">
        <v>224</v>
      </c>
      <c r="K26" s="5">
        <f t="shared" si="0"/>
        <v>0.22746781115879827</v>
      </c>
      <c r="L26">
        <f t="shared" si="1"/>
        <v>1</v>
      </c>
    </row>
    <row r="27" spans="1:12" x14ac:dyDescent="0.25">
      <c r="A27">
        <v>7</v>
      </c>
      <c r="B27" t="s">
        <v>6</v>
      </c>
      <c r="C27" s="4">
        <v>10995</v>
      </c>
      <c r="D27" s="4"/>
      <c r="E27">
        <v>372</v>
      </c>
      <c r="G27" s="4">
        <v>1295</v>
      </c>
      <c r="H27" s="4">
        <v>9328</v>
      </c>
      <c r="I27" s="4">
        <v>1122</v>
      </c>
      <c r="J27">
        <v>168</v>
      </c>
      <c r="K27" s="5">
        <f t="shared" si="0"/>
        <v>0.22315536892621476</v>
      </c>
      <c r="L27">
        <f t="shared" si="1"/>
        <v>1</v>
      </c>
    </row>
    <row r="28" spans="1:12" x14ac:dyDescent="0.25">
      <c r="A28">
        <v>27</v>
      </c>
      <c r="B28" t="s">
        <v>26</v>
      </c>
      <c r="C28">
        <v>500</v>
      </c>
      <c r="D28">
        <v>46</v>
      </c>
      <c r="E28">
        <v>3</v>
      </c>
      <c r="F28">
        <v>1</v>
      </c>
      <c r="G28">
        <v>13</v>
      </c>
      <c r="H28">
        <v>484</v>
      </c>
      <c r="J28">
        <v>2</v>
      </c>
      <c r="K28" s="5">
        <f t="shared" si="0"/>
        <v>0.1875</v>
      </c>
      <c r="L28">
        <f t="shared" si="1"/>
        <v>1</v>
      </c>
    </row>
    <row r="29" spans="1:12" x14ac:dyDescent="0.25">
      <c r="A29">
        <v>48</v>
      </c>
      <c r="B29" t="s">
        <v>47</v>
      </c>
      <c r="C29">
        <v>249</v>
      </c>
      <c r="D29">
        <v>55</v>
      </c>
      <c r="E29">
        <v>5</v>
      </c>
      <c r="F29">
        <v>1</v>
      </c>
      <c r="G29">
        <v>23</v>
      </c>
      <c r="H29">
        <v>221</v>
      </c>
      <c r="J29">
        <v>0.2</v>
      </c>
      <c r="K29" s="5">
        <f t="shared" si="0"/>
        <v>0.17857142857142858</v>
      </c>
      <c r="L29">
        <f t="shared" si="1"/>
        <v>1</v>
      </c>
    </row>
    <row r="30" spans="1:12" x14ac:dyDescent="0.25">
      <c r="A30">
        <v>4</v>
      </c>
      <c r="B30" t="s">
        <v>3</v>
      </c>
      <c r="C30" s="4">
        <v>19644</v>
      </c>
      <c r="D30" s="4">
        <v>1237</v>
      </c>
      <c r="E30" s="4">
        <v>1433</v>
      </c>
      <c r="F30">
        <v>149</v>
      </c>
      <c r="G30" s="4">
        <v>6745</v>
      </c>
      <c r="H30" s="4">
        <v>11466</v>
      </c>
      <c r="J30">
        <v>234</v>
      </c>
      <c r="K30" s="5">
        <f t="shared" si="0"/>
        <v>0.1752262166788946</v>
      </c>
      <c r="L30">
        <f t="shared" si="1"/>
        <v>1</v>
      </c>
    </row>
    <row r="31" spans="1:12" x14ac:dyDescent="0.25">
      <c r="A31">
        <v>13</v>
      </c>
      <c r="B31" t="s">
        <v>12</v>
      </c>
      <c r="C31" s="4">
        <v>2257</v>
      </c>
      <c r="D31">
        <v>462</v>
      </c>
      <c r="E31">
        <v>37</v>
      </c>
      <c r="F31">
        <v>16</v>
      </c>
      <c r="G31">
        <v>204</v>
      </c>
      <c r="H31" s="4">
        <v>2016</v>
      </c>
      <c r="I31">
        <v>164</v>
      </c>
      <c r="J31">
        <v>195</v>
      </c>
      <c r="K31" s="5">
        <f t="shared" si="0"/>
        <v>0.15352697095435686</v>
      </c>
      <c r="L31">
        <f t="shared" si="1"/>
        <v>1</v>
      </c>
    </row>
    <row r="32" spans="1:12" x14ac:dyDescent="0.25">
      <c r="A32">
        <v>45</v>
      </c>
      <c r="B32" t="s">
        <v>44</v>
      </c>
      <c r="C32">
        <v>256</v>
      </c>
      <c r="E32">
        <v>7</v>
      </c>
      <c r="G32">
        <v>42</v>
      </c>
      <c r="H32">
        <v>207</v>
      </c>
      <c r="J32">
        <v>3</v>
      </c>
      <c r="K32" s="5">
        <f t="shared" si="0"/>
        <v>0.14285714285714285</v>
      </c>
      <c r="L32">
        <f t="shared" si="1"/>
        <v>1</v>
      </c>
    </row>
    <row r="33" spans="1:12" x14ac:dyDescent="0.25">
      <c r="A33">
        <v>19</v>
      </c>
      <c r="B33" t="s">
        <v>18</v>
      </c>
      <c r="C33">
        <v>963</v>
      </c>
      <c r="D33">
        <v>20</v>
      </c>
      <c r="E33">
        <v>33</v>
      </c>
      <c r="G33">
        <v>215</v>
      </c>
      <c r="H33">
        <v>715</v>
      </c>
      <c r="I33">
        <v>50</v>
      </c>
      <c r="J33">
        <v>8</v>
      </c>
      <c r="K33" s="5">
        <f t="shared" si="0"/>
        <v>0.13306451612903225</v>
      </c>
      <c r="L33">
        <f t="shared" si="1"/>
        <v>1</v>
      </c>
    </row>
    <row r="34" spans="1:12" x14ac:dyDescent="0.25">
      <c r="A34">
        <v>21</v>
      </c>
      <c r="B34" t="s">
        <v>20</v>
      </c>
      <c r="C34">
        <v>876</v>
      </c>
      <c r="D34">
        <v>120</v>
      </c>
      <c r="E34">
        <v>7</v>
      </c>
      <c r="G34">
        <v>46</v>
      </c>
      <c r="H34">
        <v>823</v>
      </c>
      <c r="I34">
        <v>2</v>
      </c>
      <c r="J34">
        <v>34</v>
      </c>
      <c r="K34" s="5">
        <f t="shared" ref="K34:K65" si="2">IFERROR(E34/SUM(E34,G34),"")</f>
        <v>0.13207547169811321</v>
      </c>
      <c r="L34">
        <f t="shared" ref="L34:L65" si="3">IF(C34&gt;$M$1,1,0)</f>
        <v>1</v>
      </c>
    </row>
    <row r="35" spans="1:12" x14ac:dyDescent="0.25">
      <c r="A35">
        <v>47</v>
      </c>
      <c r="B35" t="s">
        <v>46</v>
      </c>
      <c r="C35">
        <v>253</v>
      </c>
      <c r="D35">
        <v>54</v>
      </c>
      <c r="E35">
        <v>1</v>
      </c>
      <c r="G35">
        <v>12</v>
      </c>
      <c r="H35">
        <v>240</v>
      </c>
      <c r="J35">
        <v>2</v>
      </c>
      <c r="K35" s="5">
        <f t="shared" si="2"/>
        <v>7.6923076923076927E-2</v>
      </c>
      <c r="L35">
        <f t="shared" si="3"/>
        <v>1</v>
      </c>
    </row>
    <row r="36" spans="1:12" x14ac:dyDescent="0.25">
      <c r="A36">
        <v>1</v>
      </c>
      <c r="B36" t="s">
        <v>0</v>
      </c>
      <c r="C36" s="4">
        <v>80967</v>
      </c>
      <c r="D36">
        <v>39</v>
      </c>
      <c r="E36" s="4">
        <v>3248</v>
      </c>
      <c r="F36">
        <v>3</v>
      </c>
      <c r="G36" s="4">
        <v>71150</v>
      </c>
      <c r="H36" s="4">
        <v>6569</v>
      </c>
      <c r="I36" s="4">
        <v>2136</v>
      </c>
      <c r="J36">
        <v>56</v>
      </c>
      <c r="K36" s="5">
        <f t="shared" si="2"/>
        <v>4.3657087556117101E-2</v>
      </c>
      <c r="L36">
        <f t="shared" si="3"/>
        <v>1</v>
      </c>
    </row>
    <row r="37" spans="1:12" x14ac:dyDescent="0.25">
      <c r="A37">
        <v>8</v>
      </c>
      <c r="B37" t="s">
        <v>7</v>
      </c>
      <c r="C37" s="4">
        <v>8652</v>
      </c>
      <c r="D37">
        <v>87</v>
      </c>
      <c r="E37">
        <v>94</v>
      </c>
      <c r="F37">
        <v>3</v>
      </c>
      <c r="G37" s="4">
        <v>2233</v>
      </c>
      <c r="H37" s="4">
        <v>6325</v>
      </c>
      <c r="I37">
        <v>59</v>
      </c>
      <c r="J37">
        <v>169</v>
      </c>
      <c r="K37" s="5">
        <f t="shared" si="2"/>
        <v>4.0395358831113018E-2</v>
      </c>
      <c r="L37">
        <f t="shared" si="3"/>
        <v>1</v>
      </c>
    </row>
    <row r="38" spans="1:12" x14ac:dyDescent="0.25">
      <c r="A38">
        <v>46</v>
      </c>
      <c r="B38" t="s">
        <v>45</v>
      </c>
      <c r="C38">
        <v>256</v>
      </c>
      <c r="D38">
        <v>48</v>
      </c>
      <c r="E38">
        <v>4</v>
      </c>
      <c r="G38">
        <v>98</v>
      </c>
      <c r="H38">
        <v>154</v>
      </c>
      <c r="I38">
        <v>4</v>
      </c>
      <c r="J38">
        <v>34</v>
      </c>
      <c r="K38" s="5">
        <f t="shared" si="2"/>
        <v>3.9215686274509803E-2</v>
      </c>
      <c r="L38">
        <f t="shared" si="3"/>
        <v>1</v>
      </c>
    </row>
    <row r="39" spans="1:12" x14ac:dyDescent="0.25">
      <c r="A39">
        <v>17</v>
      </c>
      <c r="B39" t="s">
        <v>16</v>
      </c>
      <c r="C39" s="4">
        <v>1030</v>
      </c>
      <c r="D39">
        <v>130</v>
      </c>
      <c r="E39">
        <v>3</v>
      </c>
      <c r="F39">
        <v>1</v>
      </c>
      <c r="G39">
        <v>87</v>
      </c>
      <c r="H39">
        <v>940</v>
      </c>
      <c r="I39">
        <v>26</v>
      </c>
      <c r="J39">
        <v>32</v>
      </c>
      <c r="K39" s="5">
        <f t="shared" si="2"/>
        <v>3.3333333333333333E-2</v>
      </c>
      <c r="L39">
        <f t="shared" si="3"/>
        <v>1</v>
      </c>
    </row>
    <row r="40" spans="1:12" x14ac:dyDescent="0.25">
      <c r="A40">
        <v>41</v>
      </c>
      <c r="B40" t="s">
        <v>40</v>
      </c>
      <c r="C40">
        <v>322</v>
      </c>
      <c r="D40">
        <v>50</v>
      </c>
      <c r="E40">
        <v>1</v>
      </c>
      <c r="G40">
        <v>42</v>
      </c>
      <c r="H40">
        <v>279</v>
      </c>
      <c r="I40">
        <v>1</v>
      </c>
      <c r="J40">
        <v>5</v>
      </c>
      <c r="K40" s="5">
        <f t="shared" si="2"/>
        <v>2.3255813953488372E-2</v>
      </c>
      <c r="L40">
        <f t="shared" si="3"/>
        <v>1</v>
      </c>
    </row>
    <row r="41" spans="1:12" x14ac:dyDescent="0.25">
      <c r="A41">
        <v>23</v>
      </c>
      <c r="B41" t="s">
        <v>22</v>
      </c>
      <c r="C41">
        <v>712</v>
      </c>
      <c r="E41">
        <v>7</v>
      </c>
      <c r="G41">
        <v>527</v>
      </c>
      <c r="H41">
        <v>178</v>
      </c>
      <c r="I41">
        <v>14</v>
      </c>
      <c r="K41" s="5">
        <f t="shared" si="2"/>
        <v>1.3108614232209739E-2</v>
      </c>
      <c r="L41">
        <f t="shared" si="3"/>
        <v>1</v>
      </c>
    </row>
    <row r="42" spans="1:12" x14ac:dyDescent="0.25">
      <c r="A42">
        <v>43</v>
      </c>
      <c r="B42" t="s">
        <v>42</v>
      </c>
      <c r="C42">
        <v>291</v>
      </c>
      <c r="D42">
        <v>12</v>
      </c>
      <c r="E42">
        <v>1</v>
      </c>
      <c r="G42">
        <v>112</v>
      </c>
      <c r="H42">
        <v>178</v>
      </c>
      <c r="I42">
        <v>4</v>
      </c>
      <c r="J42">
        <v>171</v>
      </c>
      <c r="K42" s="5">
        <f t="shared" si="2"/>
        <v>8.8495575221238937E-3</v>
      </c>
      <c r="L42">
        <f t="shared" si="3"/>
        <v>1</v>
      </c>
    </row>
    <row r="43" spans="1:12" x14ac:dyDescent="0.25">
      <c r="A43">
        <v>22</v>
      </c>
      <c r="B43" t="s">
        <v>21</v>
      </c>
      <c r="C43">
        <v>833</v>
      </c>
      <c r="D43">
        <v>139</v>
      </c>
      <c r="G43">
        <v>4</v>
      </c>
      <c r="H43">
        <v>829</v>
      </c>
      <c r="I43">
        <v>6</v>
      </c>
      <c r="J43">
        <v>78</v>
      </c>
      <c r="K43" s="5">
        <f t="shared" si="2"/>
        <v>0</v>
      </c>
      <c r="L43">
        <f t="shared" si="3"/>
        <v>1</v>
      </c>
    </row>
    <row r="44" spans="1:12" x14ac:dyDescent="0.25">
      <c r="A44">
        <v>24</v>
      </c>
      <c r="B44" t="s">
        <v>23</v>
      </c>
      <c r="C44">
        <v>705</v>
      </c>
      <c r="D44">
        <v>28</v>
      </c>
      <c r="G44">
        <v>15</v>
      </c>
      <c r="H44">
        <v>690</v>
      </c>
      <c r="I44">
        <v>10</v>
      </c>
      <c r="J44">
        <v>81</v>
      </c>
      <c r="K44" s="5">
        <f t="shared" si="2"/>
        <v>0</v>
      </c>
      <c r="L44">
        <f t="shared" si="3"/>
        <v>1</v>
      </c>
    </row>
    <row r="45" spans="1:12" x14ac:dyDescent="0.25">
      <c r="A45">
        <v>30</v>
      </c>
      <c r="B45" t="s">
        <v>29</v>
      </c>
      <c r="C45">
        <v>460</v>
      </c>
      <c r="G45">
        <v>10</v>
      </c>
      <c r="H45">
        <v>450</v>
      </c>
      <c r="I45">
        <v>6</v>
      </c>
      <c r="J45">
        <v>160</v>
      </c>
      <c r="K45" s="5">
        <f t="shared" si="2"/>
        <v>0</v>
      </c>
      <c r="L45">
        <f t="shared" si="3"/>
        <v>1</v>
      </c>
    </row>
    <row r="46" spans="1:12" x14ac:dyDescent="0.25">
      <c r="A46">
        <v>31</v>
      </c>
      <c r="B46" t="s">
        <v>30</v>
      </c>
      <c r="C46">
        <v>450</v>
      </c>
      <c r="D46">
        <v>50</v>
      </c>
      <c r="G46">
        <v>10</v>
      </c>
      <c r="H46">
        <v>440</v>
      </c>
      <c r="I46">
        <v>2</v>
      </c>
      <c r="J46">
        <v>81</v>
      </c>
      <c r="K46" s="5">
        <f t="shared" si="2"/>
        <v>0</v>
      </c>
      <c r="L46">
        <f t="shared" si="3"/>
        <v>1</v>
      </c>
    </row>
    <row r="47" spans="1:12" x14ac:dyDescent="0.25">
      <c r="A47">
        <v>32</v>
      </c>
      <c r="B47" t="s">
        <v>31</v>
      </c>
      <c r="C47">
        <v>434</v>
      </c>
      <c r="D47">
        <v>92</v>
      </c>
      <c r="G47">
        <v>6</v>
      </c>
      <c r="H47">
        <v>428</v>
      </c>
      <c r="I47">
        <v>7</v>
      </c>
      <c r="J47">
        <v>23</v>
      </c>
      <c r="K47" s="5">
        <f t="shared" si="2"/>
        <v>0</v>
      </c>
      <c r="L47">
        <f t="shared" si="3"/>
        <v>1</v>
      </c>
    </row>
    <row r="48" spans="1:12" x14ac:dyDescent="0.25">
      <c r="A48">
        <v>34</v>
      </c>
      <c r="B48" t="s">
        <v>33</v>
      </c>
      <c r="C48">
        <v>409</v>
      </c>
      <c r="D48">
        <v>79</v>
      </c>
      <c r="G48">
        <v>5</v>
      </c>
      <c r="H48">
        <v>404</v>
      </c>
      <c r="I48">
        <v>1</v>
      </c>
      <c r="J48" s="4">
        <v>1199</v>
      </c>
      <c r="K48" s="5">
        <f t="shared" si="2"/>
        <v>0</v>
      </c>
      <c r="L48">
        <f t="shared" si="3"/>
        <v>1</v>
      </c>
    </row>
    <row r="49" spans="1:12" x14ac:dyDescent="0.25">
      <c r="A49">
        <v>35</v>
      </c>
      <c r="B49" t="s">
        <v>34</v>
      </c>
      <c r="C49">
        <v>385</v>
      </c>
      <c r="D49">
        <v>40</v>
      </c>
      <c r="G49">
        <v>131</v>
      </c>
      <c r="H49">
        <v>254</v>
      </c>
      <c r="I49">
        <v>14</v>
      </c>
      <c r="J49">
        <v>66</v>
      </c>
      <c r="K49" s="5">
        <f t="shared" si="2"/>
        <v>0</v>
      </c>
      <c r="L49">
        <f t="shared" si="3"/>
        <v>1</v>
      </c>
    </row>
    <row r="50" spans="1:12" x14ac:dyDescent="0.25">
      <c r="A50">
        <v>39</v>
      </c>
      <c r="B50" t="s">
        <v>38</v>
      </c>
      <c r="C50">
        <v>344</v>
      </c>
      <c r="D50">
        <v>70</v>
      </c>
      <c r="G50">
        <v>8</v>
      </c>
      <c r="H50">
        <v>336</v>
      </c>
      <c r="J50">
        <v>10</v>
      </c>
      <c r="K50" s="5">
        <f t="shared" si="2"/>
        <v>0</v>
      </c>
      <c r="L50">
        <f t="shared" si="3"/>
        <v>1</v>
      </c>
    </row>
    <row r="51" spans="1:12" x14ac:dyDescent="0.25">
      <c r="A51">
        <v>42</v>
      </c>
      <c r="B51" t="s">
        <v>41</v>
      </c>
      <c r="C51">
        <v>308</v>
      </c>
      <c r="D51">
        <v>31</v>
      </c>
      <c r="G51">
        <v>31</v>
      </c>
      <c r="H51">
        <v>277</v>
      </c>
      <c r="I51">
        <v>11</v>
      </c>
      <c r="J51">
        <v>16</v>
      </c>
      <c r="K51" s="5">
        <f t="shared" si="2"/>
        <v>0</v>
      </c>
      <c r="L51">
        <f t="shared" si="3"/>
        <v>1</v>
      </c>
    </row>
    <row r="52" spans="1:12" x14ac:dyDescent="0.25">
      <c r="A52">
        <v>44</v>
      </c>
      <c r="B52" t="s">
        <v>43</v>
      </c>
      <c r="C52">
        <v>283</v>
      </c>
      <c r="D52">
        <v>16</v>
      </c>
      <c r="G52">
        <v>1</v>
      </c>
      <c r="H52">
        <v>282</v>
      </c>
      <c r="I52">
        <v>1</v>
      </c>
      <c r="J52">
        <v>213</v>
      </c>
      <c r="K52" s="5">
        <f t="shared" si="2"/>
        <v>0</v>
      </c>
      <c r="L52">
        <f t="shared" si="3"/>
        <v>1</v>
      </c>
    </row>
    <row r="53" spans="1:12" x14ac:dyDescent="0.25">
      <c r="A53">
        <v>60</v>
      </c>
      <c r="B53" t="s">
        <v>59</v>
      </c>
      <c r="C53">
        <v>137</v>
      </c>
      <c r="D53">
        <v>13</v>
      </c>
      <c r="H53">
        <v>137</v>
      </c>
      <c r="I53">
        <v>2</v>
      </c>
      <c r="J53">
        <v>25</v>
      </c>
      <c r="K53" s="5" t="str">
        <f t="shared" si="2"/>
        <v/>
      </c>
      <c r="L53">
        <f t="shared" si="3"/>
        <v>0</v>
      </c>
    </row>
    <row r="54" spans="1:12" x14ac:dyDescent="0.25">
      <c r="A54">
        <v>68</v>
      </c>
      <c r="B54" t="s">
        <v>67</v>
      </c>
      <c r="C54">
        <v>94</v>
      </c>
      <c r="D54">
        <v>15</v>
      </c>
      <c r="H54">
        <v>94</v>
      </c>
      <c r="J54">
        <v>27</v>
      </c>
      <c r="K54" s="5" t="str">
        <f t="shared" si="2"/>
        <v/>
      </c>
      <c r="L54">
        <f t="shared" si="3"/>
        <v>0</v>
      </c>
    </row>
    <row r="55" spans="1:12" x14ac:dyDescent="0.25">
      <c r="A55">
        <v>77</v>
      </c>
      <c r="B55" t="s">
        <v>76</v>
      </c>
      <c r="C55">
        <v>75</v>
      </c>
      <c r="D55">
        <v>8</v>
      </c>
      <c r="H55">
        <v>75</v>
      </c>
      <c r="I55">
        <v>1</v>
      </c>
      <c r="J55">
        <v>62</v>
      </c>
      <c r="K55" s="5" t="str">
        <f t="shared" si="2"/>
        <v/>
      </c>
      <c r="L55">
        <f t="shared" si="3"/>
        <v>0</v>
      </c>
    </row>
    <row r="56" spans="1:12" x14ac:dyDescent="0.25">
      <c r="A56">
        <v>89</v>
      </c>
      <c r="B56" t="s">
        <v>88</v>
      </c>
      <c r="C56">
        <v>52</v>
      </c>
      <c r="D56">
        <v>8</v>
      </c>
      <c r="H56">
        <v>52</v>
      </c>
      <c r="J56">
        <v>3</v>
      </c>
      <c r="K56" s="5" t="str">
        <f t="shared" si="2"/>
        <v/>
      </c>
      <c r="L56">
        <f t="shared" si="3"/>
        <v>0</v>
      </c>
    </row>
    <row r="57" spans="1:12" x14ac:dyDescent="0.25">
      <c r="A57">
        <v>93</v>
      </c>
      <c r="B57" t="s">
        <v>92</v>
      </c>
      <c r="C57">
        <v>45</v>
      </c>
      <c r="D57">
        <v>12</v>
      </c>
      <c r="H57">
        <v>45</v>
      </c>
      <c r="J57">
        <v>112</v>
      </c>
      <c r="K57" s="5" t="str">
        <f t="shared" si="2"/>
        <v/>
      </c>
      <c r="L57">
        <f t="shared" si="3"/>
        <v>0</v>
      </c>
    </row>
    <row r="58" spans="1:12" x14ac:dyDescent="0.25">
      <c r="A58">
        <v>96</v>
      </c>
      <c r="B58" t="s">
        <v>95</v>
      </c>
      <c r="C58">
        <v>42</v>
      </c>
      <c r="H58">
        <v>42</v>
      </c>
      <c r="J58">
        <v>1</v>
      </c>
      <c r="K58" s="5" t="str">
        <f t="shared" si="2"/>
        <v/>
      </c>
      <c r="L58">
        <f t="shared" si="3"/>
        <v>0</v>
      </c>
    </row>
    <row r="59" spans="1:12" x14ac:dyDescent="0.25">
      <c r="A59">
        <v>98</v>
      </c>
      <c r="B59" t="s">
        <v>97</v>
      </c>
      <c r="C59">
        <v>39</v>
      </c>
      <c r="D59">
        <v>11</v>
      </c>
      <c r="H59">
        <v>39</v>
      </c>
      <c r="J59">
        <v>8</v>
      </c>
      <c r="K59" s="5" t="str">
        <f t="shared" si="2"/>
        <v/>
      </c>
      <c r="L59">
        <f t="shared" si="3"/>
        <v>0</v>
      </c>
    </row>
    <row r="60" spans="1:12" x14ac:dyDescent="0.25">
      <c r="A60">
        <v>100</v>
      </c>
      <c r="B60" t="s">
        <v>99</v>
      </c>
      <c r="C60">
        <v>33</v>
      </c>
      <c r="D60">
        <v>10</v>
      </c>
      <c r="H60">
        <v>33</v>
      </c>
      <c r="J60">
        <v>1</v>
      </c>
      <c r="K60" s="5" t="str">
        <f t="shared" si="2"/>
        <v/>
      </c>
      <c r="L60">
        <f t="shared" si="3"/>
        <v>0</v>
      </c>
    </row>
    <row r="61" spans="1:12" x14ac:dyDescent="0.25">
      <c r="A61">
        <v>102</v>
      </c>
      <c r="B61" t="s">
        <v>101</v>
      </c>
      <c r="C61">
        <v>28</v>
      </c>
      <c r="H61">
        <v>28</v>
      </c>
      <c r="J61">
        <v>734</v>
      </c>
      <c r="K61" s="5" t="str">
        <f t="shared" si="2"/>
        <v/>
      </c>
      <c r="L61">
        <f t="shared" si="3"/>
        <v>0</v>
      </c>
    </row>
    <row r="62" spans="1:12" x14ac:dyDescent="0.25">
      <c r="A62">
        <v>103</v>
      </c>
      <c r="B62" t="s">
        <v>102</v>
      </c>
      <c r="C62">
        <v>28</v>
      </c>
      <c r="H62">
        <v>28</v>
      </c>
      <c r="J62">
        <v>31</v>
      </c>
      <c r="K62" s="5" t="str">
        <f t="shared" si="2"/>
        <v/>
      </c>
      <c r="L62">
        <f t="shared" si="3"/>
        <v>0</v>
      </c>
    </row>
    <row r="63" spans="1:12" x14ac:dyDescent="0.25">
      <c r="A63">
        <v>106</v>
      </c>
      <c r="B63" t="s">
        <v>105</v>
      </c>
      <c r="C63">
        <v>24</v>
      </c>
      <c r="D63">
        <v>12</v>
      </c>
      <c r="H63">
        <v>24</v>
      </c>
      <c r="J63">
        <v>2</v>
      </c>
      <c r="K63" s="5" t="str">
        <f t="shared" si="2"/>
        <v/>
      </c>
      <c r="L63">
        <f t="shared" si="3"/>
        <v>0</v>
      </c>
    </row>
    <row r="64" spans="1:12" x14ac:dyDescent="0.25">
      <c r="A64">
        <v>109</v>
      </c>
      <c r="B64" t="s">
        <v>108</v>
      </c>
      <c r="C64">
        <v>18</v>
      </c>
      <c r="D64">
        <v>4</v>
      </c>
      <c r="H64">
        <v>18</v>
      </c>
      <c r="J64">
        <v>0.2</v>
      </c>
      <c r="K64" s="5" t="str">
        <f t="shared" si="2"/>
        <v/>
      </c>
      <c r="L64">
        <f t="shared" si="3"/>
        <v>0</v>
      </c>
    </row>
    <row r="65" spans="1:12" x14ac:dyDescent="0.25">
      <c r="A65">
        <v>113</v>
      </c>
      <c r="B65" t="s">
        <v>112</v>
      </c>
      <c r="C65">
        <v>16</v>
      </c>
      <c r="D65">
        <v>1</v>
      </c>
      <c r="H65">
        <v>16</v>
      </c>
      <c r="J65">
        <v>1</v>
      </c>
      <c r="K65" s="5" t="str">
        <f t="shared" si="2"/>
        <v/>
      </c>
      <c r="L65">
        <f t="shared" si="3"/>
        <v>0</v>
      </c>
    </row>
    <row r="66" spans="1:12" x14ac:dyDescent="0.25">
      <c r="A66">
        <v>114</v>
      </c>
      <c r="B66" t="s">
        <v>113</v>
      </c>
      <c r="C66">
        <v>16</v>
      </c>
      <c r="D66">
        <v>5</v>
      </c>
      <c r="H66">
        <v>16</v>
      </c>
      <c r="J66">
        <v>0.5</v>
      </c>
      <c r="K66" s="5" t="str">
        <f t="shared" ref="K66:K97" si="4">IFERROR(E66/SUM(E66,G66),"")</f>
        <v/>
      </c>
      <c r="L66">
        <f t="shared" ref="L66:L97" si="5">IF(C66&gt;$M$1,1,0)</f>
        <v>0</v>
      </c>
    </row>
    <row r="67" spans="1:12" x14ac:dyDescent="0.25">
      <c r="A67">
        <v>116</v>
      </c>
      <c r="B67" t="s">
        <v>115</v>
      </c>
      <c r="C67">
        <v>15</v>
      </c>
      <c r="H67">
        <v>15</v>
      </c>
      <c r="J67">
        <v>50</v>
      </c>
      <c r="K67" s="5" t="str">
        <f t="shared" si="4"/>
        <v/>
      </c>
      <c r="L67">
        <f t="shared" si="5"/>
        <v>0</v>
      </c>
    </row>
    <row r="68" spans="1:12" x14ac:dyDescent="0.25">
      <c r="A68">
        <v>117</v>
      </c>
      <c r="B68" t="s">
        <v>116</v>
      </c>
      <c r="C68">
        <v>14</v>
      </c>
      <c r="D68">
        <v>2</v>
      </c>
      <c r="H68">
        <v>14</v>
      </c>
      <c r="J68">
        <v>83</v>
      </c>
      <c r="K68" s="5" t="str">
        <f t="shared" si="4"/>
        <v/>
      </c>
      <c r="L68">
        <f t="shared" si="5"/>
        <v>0</v>
      </c>
    </row>
    <row r="69" spans="1:12" x14ac:dyDescent="0.25">
      <c r="A69">
        <v>118</v>
      </c>
      <c r="B69" t="s">
        <v>117</v>
      </c>
      <c r="C69">
        <v>14</v>
      </c>
      <c r="D69">
        <v>1</v>
      </c>
      <c r="H69">
        <v>14</v>
      </c>
      <c r="J69">
        <v>22</v>
      </c>
      <c r="K69" s="5" t="str">
        <f t="shared" si="4"/>
        <v/>
      </c>
      <c r="L69">
        <f t="shared" si="5"/>
        <v>0</v>
      </c>
    </row>
    <row r="70" spans="1:12" x14ac:dyDescent="0.25">
      <c r="A70">
        <v>119</v>
      </c>
      <c r="B70" t="s">
        <v>118</v>
      </c>
      <c r="C70">
        <v>14</v>
      </c>
      <c r="D70">
        <v>8</v>
      </c>
      <c r="H70">
        <v>14</v>
      </c>
      <c r="J70">
        <v>5</v>
      </c>
      <c r="K70" s="5" t="str">
        <f t="shared" si="4"/>
        <v/>
      </c>
      <c r="L70">
        <f t="shared" si="5"/>
        <v>0</v>
      </c>
    </row>
    <row r="71" spans="1:12" x14ac:dyDescent="0.25">
      <c r="A71">
        <v>120</v>
      </c>
      <c r="B71" t="s">
        <v>119</v>
      </c>
      <c r="C71">
        <v>13</v>
      </c>
      <c r="H71">
        <v>13</v>
      </c>
      <c r="J71">
        <v>24</v>
      </c>
      <c r="K71" s="5" t="str">
        <f t="shared" si="4"/>
        <v/>
      </c>
      <c r="L71">
        <f t="shared" si="5"/>
        <v>0</v>
      </c>
    </row>
    <row r="72" spans="1:12" x14ac:dyDescent="0.25">
      <c r="A72">
        <v>121</v>
      </c>
      <c r="B72" t="s">
        <v>120</v>
      </c>
      <c r="C72">
        <v>13</v>
      </c>
      <c r="H72">
        <v>13</v>
      </c>
      <c r="I72">
        <v>1</v>
      </c>
      <c r="J72">
        <v>2</v>
      </c>
      <c r="K72" s="5" t="str">
        <f t="shared" si="4"/>
        <v/>
      </c>
      <c r="L72">
        <f t="shared" si="5"/>
        <v>0</v>
      </c>
    </row>
    <row r="73" spans="1:12" x14ac:dyDescent="0.25">
      <c r="A73">
        <v>124</v>
      </c>
      <c r="B73" t="s">
        <v>123</v>
      </c>
      <c r="C73">
        <v>12</v>
      </c>
      <c r="D73">
        <v>5</v>
      </c>
      <c r="H73">
        <v>12</v>
      </c>
      <c r="J73">
        <v>9</v>
      </c>
      <c r="K73" s="5" t="str">
        <f t="shared" si="4"/>
        <v/>
      </c>
      <c r="L73">
        <f t="shared" si="5"/>
        <v>0</v>
      </c>
    </row>
    <row r="74" spans="1:12" x14ac:dyDescent="0.25">
      <c r="A74">
        <v>125</v>
      </c>
      <c r="B74" t="s">
        <v>124</v>
      </c>
      <c r="C74">
        <v>11</v>
      </c>
      <c r="D74">
        <v>1</v>
      </c>
      <c r="H74">
        <v>11</v>
      </c>
      <c r="J74">
        <v>280</v>
      </c>
      <c r="K74" s="5" t="str">
        <f t="shared" si="4"/>
        <v/>
      </c>
      <c r="L74">
        <f t="shared" si="5"/>
        <v>0</v>
      </c>
    </row>
    <row r="75" spans="1:12" x14ac:dyDescent="0.25">
      <c r="A75">
        <v>126</v>
      </c>
      <c r="B75" t="s">
        <v>125</v>
      </c>
      <c r="C75">
        <v>11</v>
      </c>
      <c r="H75">
        <v>11</v>
      </c>
      <c r="J75">
        <v>63</v>
      </c>
      <c r="K75" s="5" t="str">
        <f t="shared" si="4"/>
        <v/>
      </c>
      <c r="L75">
        <f t="shared" si="5"/>
        <v>0</v>
      </c>
    </row>
    <row r="76" spans="1:12" x14ac:dyDescent="0.25">
      <c r="A76">
        <v>127</v>
      </c>
      <c r="B76" t="s">
        <v>126</v>
      </c>
      <c r="C76">
        <v>11</v>
      </c>
      <c r="D76">
        <v>5</v>
      </c>
      <c r="H76">
        <v>11</v>
      </c>
      <c r="J76">
        <v>39</v>
      </c>
      <c r="K76" s="5" t="str">
        <f t="shared" si="4"/>
        <v/>
      </c>
      <c r="L76">
        <f t="shared" si="5"/>
        <v>0</v>
      </c>
    </row>
    <row r="77" spans="1:12" x14ac:dyDescent="0.25">
      <c r="A77">
        <v>128</v>
      </c>
      <c r="B77" t="s">
        <v>127</v>
      </c>
      <c r="C77">
        <v>11</v>
      </c>
      <c r="H77">
        <v>11</v>
      </c>
      <c r="J77">
        <v>0.8</v>
      </c>
      <c r="K77" s="5" t="str">
        <f t="shared" si="4"/>
        <v/>
      </c>
      <c r="L77">
        <f t="shared" si="5"/>
        <v>0</v>
      </c>
    </row>
    <row r="78" spans="1:12" x14ac:dyDescent="0.25">
      <c r="A78">
        <v>131</v>
      </c>
      <c r="B78" t="s">
        <v>130</v>
      </c>
      <c r="C78">
        <v>9</v>
      </c>
      <c r="D78">
        <v>2</v>
      </c>
      <c r="H78">
        <v>9</v>
      </c>
      <c r="J78">
        <v>0.08</v>
      </c>
      <c r="K78" s="5" t="str">
        <f t="shared" si="4"/>
        <v/>
      </c>
      <c r="L78">
        <f t="shared" si="5"/>
        <v>0</v>
      </c>
    </row>
    <row r="79" spans="1:12" x14ac:dyDescent="0.25">
      <c r="A79">
        <v>132</v>
      </c>
      <c r="B79" t="s">
        <v>131</v>
      </c>
      <c r="C79">
        <v>9</v>
      </c>
      <c r="D79">
        <v>8</v>
      </c>
      <c r="H79">
        <v>9</v>
      </c>
      <c r="J79">
        <v>1</v>
      </c>
      <c r="K79" s="5" t="str">
        <f t="shared" si="4"/>
        <v/>
      </c>
      <c r="L79">
        <f t="shared" si="5"/>
        <v>0</v>
      </c>
    </row>
    <row r="80" spans="1:12" x14ac:dyDescent="0.25">
      <c r="A80">
        <v>133</v>
      </c>
      <c r="B80" t="s">
        <v>132</v>
      </c>
      <c r="C80">
        <v>9</v>
      </c>
      <c r="H80">
        <v>9</v>
      </c>
      <c r="J80">
        <v>6</v>
      </c>
      <c r="K80" s="5" t="str">
        <f t="shared" si="4"/>
        <v/>
      </c>
      <c r="L80">
        <f t="shared" si="5"/>
        <v>0</v>
      </c>
    </row>
    <row r="81" spans="1:12" x14ac:dyDescent="0.25">
      <c r="A81">
        <v>134</v>
      </c>
      <c r="B81" t="s">
        <v>133</v>
      </c>
      <c r="C81">
        <v>7</v>
      </c>
      <c r="H81">
        <v>7</v>
      </c>
      <c r="J81">
        <v>0.1</v>
      </c>
      <c r="K81" s="5" t="str">
        <f t="shared" si="4"/>
        <v/>
      </c>
      <c r="L81">
        <f t="shared" si="5"/>
        <v>0</v>
      </c>
    </row>
    <row r="82" spans="1:12" x14ac:dyDescent="0.25">
      <c r="A82">
        <v>135</v>
      </c>
      <c r="B82" t="s">
        <v>134</v>
      </c>
      <c r="C82">
        <v>7</v>
      </c>
      <c r="D82">
        <v>1</v>
      </c>
      <c r="H82">
        <v>7</v>
      </c>
      <c r="J82">
        <v>71</v>
      </c>
      <c r="K82" s="5" t="str">
        <f t="shared" si="4"/>
        <v/>
      </c>
      <c r="L82">
        <f t="shared" si="5"/>
        <v>0</v>
      </c>
    </row>
    <row r="83" spans="1:12" x14ac:dyDescent="0.25">
      <c r="A83">
        <v>136</v>
      </c>
      <c r="B83" t="s">
        <v>135</v>
      </c>
      <c r="C83">
        <v>6</v>
      </c>
      <c r="H83">
        <v>6</v>
      </c>
      <c r="J83">
        <v>4</v>
      </c>
      <c r="K83" s="5" t="str">
        <f t="shared" si="4"/>
        <v/>
      </c>
      <c r="L83">
        <f t="shared" si="5"/>
        <v>0</v>
      </c>
    </row>
    <row r="84" spans="1:12" x14ac:dyDescent="0.25">
      <c r="A84">
        <v>137</v>
      </c>
      <c r="B84" t="s">
        <v>136</v>
      </c>
      <c r="C84">
        <v>6</v>
      </c>
      <c r="D84">
        <v>3</v>
      </c>
      <c r="H84">
        <v>6</v>
      </c>
      <c r="J84">
        <v>0.9</v>
      </c>
      <c r="K84" s="5" t="str">
        <f t="shared" si="4"/>
        <v/>
      </c>
      <c r="L84">
        <f t="shared" si="5"/>
        <v>0</v>
      </c>
    </row>
    <row r="85" spans="1:12" x14ac:dyDescent="0.25">
      <c r="A85">
        <v>138</v>
      </c>
      <c r="B85" t="s">
        <v>137</v>
      </c>
      <c r="C85">
        <v>6</v>
      </c>
      <c r="D85">
        <v>2</v>
      </c>
      <c r="H85">
        <v>6</v>
      </c>
      <c r="J85">
        <v>22</v>
      </c>
      <c r="K85" s="5" t="str">
        <f t="shared" si="4"/>
        <v/>
      </c>
      <c r="L85">
        <f t="shared" si="5"/>
        <v>0</v>
      </c>
    </row>
    <row r="86" spans="1:12" x14ac:dyDescent="0.25">
      <c r="A86">
        <v>139</v>
      </c>
      <c r="B86" t="s">
        <v>138</v>
      </c>
      <c r="C86">
        <v>6</v>
      </c>
      <c r="H86">
        <v>6</v>
      </c>
      <c r="J86">
        <v>2</v>
      </c>
      <c r="K86" s="5" t="str">
        <f t="shared" si="4"/>
        <v/>
      </c>
      <c r="L86">
        <f t="shared" si="5"/>
        <v>0</v>
      </c>
    </row>
    <row r="87" spans="1:12" x14ac:dyDescent="0.25">
      <c r="A87">
        <v>140</v>
      </c>
      <c r="B87" t="s">
        <v>139</v>
      </c>
      <c r="C87">
        <v>6</v>
      </c>
      <c r="H87">
        <v>6</v>
      </c>
      <c r="J87">
        <v>0.1</v>
      </c>
      <c r="K87" s="5" t="str">
        <f t="shared" si="4"/>
        <v/>
      </c>
      <c r="L87">
        <f t="shared" si="5"/>
        <v>0</v>
      </c>
    </row>
    <row r="88" spans="1:12" x14ac:dyDescent="0.25">
      <c r="A88">
        <v>142</v>
      </c>
      <c r="B88" t="s">
        <v>141</v>
      </c>
      <c r="C88">
        <v>5</v>
      </c>
      <c r="H88">
        <v>5</v>
      </c>
      <c r="J88">
        <v>17</v>
      </c>
      <c r="K88" s="5" t="str">
        <f t="shared" si="4"/>
        <v/>
      </c>
      <c r="L88">
        <f t="shared" si="5"/>
        <v>0</v>
      </c>
    </row>
    <row r="89" spans="1:12" x14ac:dyDescent="0.25">
      <c r="A89">
        <v>143</v>
      </c>
      <c r="B89" t="s">
        <v>142</v>
      </c>
      <c r="C89">
        <v>4</v>
      </c>
      <c r="D89">
        <v>1</v>
      </c>
      <c r="H89">
        <v>4</v>
      </c>
      <c r="J89">
        <v>103</v>
      </c>
      <c r="K89" s="5" t="str">
        <f t="shared" si="4"/>
        <v/>
      </c>
      <c r="L89">
        <f t="shared" si="5"/>
        <v>0</v>
      </c>
    </row>
    <row r="90" spans="1:12" x14ac:dyDescent="0.25">
      <c r="A90">
        <v>144</v>
      </c>
      <c r="B90" t="s">
        <v>143</v>
      </c>
      <c r="C90">
        <v>4</v>
      </c>
      <c r="D90">
        <v>3</v>
      </c>
      <c r="H90">
        <v>4</v>
      </c>
      <c r="J90">
        <v>7</v>
      </c>
      <c r="K90" s="5" t="str">
        <f t="shared" si="4"/>
        <v/>
      </c>
      <c r="L90">
        <f t="shared" si="5"/>
        <v>0</v>
      </c>
    </row>
    <row r="91" spans="1:12" x14ac:dyDescent="0.25">
      <c r="A91">
        <v>148</v>
      </c>
      <c r="B91" t="s">
        <v>147</v>
      </c>
      <c r="C91">
        <v>3</v>
      </c>
      <c r="H91">
        <v>3</v>
      </c>
      <c r="J91">
        <v>8</v>
      </c>
      <c r="K91" s="5" t="str">
        <f t="shared" si="4"/>
        <v/>
      </c>
      <c r="L91">
        <f t="shared" si="5"/>
        <v>0</v>
      </c>
    </row>
    <row r="92" spans="1:12" x14ac:dyDescent="0.25">
      <c r="A92">
        <v>149</v>
      </c>
      <c r="B92" t="s">
        <v>148</v>
      </c>
      <c r="C92">
        <v>3</v>
      </c>
      <c r="D92">
        <v>2</v>
      </c>
      <c r="H92">
        <v>3</v>
      </c>
      <c r="J92">
        <v>0.6</v>
      </c>
      <c r="K92" s="5" t="str">
        <f t="shared" si="4"/>
        <v/>
      </c>
      <c r="L92">
        <f t="shared" si="5"/>
        <v>0</v>
      </c>
    </row>
    <row r="93" spans="1:12" x14ac:dyDescent="0.25">
      <c r="A93">
        <v>150</v>
      </c>
      <c r="B93" t="s">
        <v>149</v>
      </c>
      <c r="C93">
        <v>3</v>
      </c>
      <c r="H93">
        <v>3</v>
      </c>
      <c r="J93">
        <v>0.5</v>
      </c>
      <c r="K93" s="5" t="str">
        <f t="shared" si="4"/>
        <v/>
      </c>
      <c r="L93">
        <f t="shared" si="5"/>
        <v>0</v>
      </c>
    </row>
    <row r="94" spans="1:12" x14ac:dyDescent="0.25">
      <c r="A94">
        <v>151</v>
      </c>
      <c r="B94" t="s">
        <v>150</v>
      </c>
      <c r="C94">
        <v>3</v>
      </c>
      <c r="H94">
        <v>3</v>
      </c>
      <c r="J94">
        <v>1</v>
      </c>
      <c r="K94" s="5" t="str">
        <f t="shared" si="4"/>
        <v/>
      </c>
      <c r="L94">
        <f t="shared" si="5"/>
        <v>0</v>
      </c>
    </row>
    <row r="95" spans="1:12" x14ac:dyDescent="0.25">
      <c r="A95">
        <v>152</v>
      </c>
      <c r="B95" t="s">
        <v>151</v>
      </c>
      <c r="C95">
        <v>3</v>
      </c>
      <c r="H95">
        <v>3</v>
      </c>
      <c r="J95">
        <v>304</v>
      </c>
      <c r="K95" s="5" t="str">
        <f t="shared" si="4"/>
        <v/>
      </c>
      <c r="L95">
        <f t="shared" si="5"/>
        <v>0</v>
      </c>
    </row>
    <row r="96" spans="1:12" x14ac:dyDescent="0.25">
      <c r="A96">
        <v>153</v>
      </c>
      <c r="B96" t="s">
        <v>152</v>
      </c>
      <c r="C96">
        <v>3</v>
      </c>
      <c r="H96">
        <v>3</v>
      </c>
      <c r="J96">
        <v>29</v>
      </c>
      <c r="K96" s="5" t="str">
        <f t="shared" si="4"/>
        <v/>
      </c>
      <c r="L96">
        <f t="shared" si="5"/>
        <v>0</v>
      </c>
    </row>
    <row r="97" spans="1:12" x14ac:dyDescent="0.25">
      <c r="A97">
        <v>155</v>
      </c>
      <c r="B97" t="s">
        <v>154</v>
      </c>
      <c r="C97">
        <v>2</v>
      </c>
      <c r="H97">
        <v>2</v>
      </c>
      <c r="J97">
        <v>0.2</v>
      </c>
      <c r="K97" s="5" t="str">
        <f t="shared" si="4"/>
        <v/>
      </c>
      <c r="L97">
        <f t="shared" si="5"/>
        <v>0</v>
      </c>
    </row>
    <row r="98" spans="1:12" x14ac:dyDescent="0.25">
      <c r="A98">
        <v>156</v>
      </c>
      <c r="B98" t="s">
        <v>155</v>
      </c>
      <c r="C98">
        <v>2</v>
      </c>
      <c r="H98">
        <v>2</v>
      </c>
      <c r="J98">
        <v>32</v>
      </c>
      <c r="K98" s="5" t="str">
        <f t="shared" ref="K98:K129" si="6">IFERROR(E98/SUM(E98,G98),"")</f>
        <v/>
      </c>
      <c r="L98">
        <f t="shared" ref="L98:L129" si="7">IF(C98&gt;$M$1,1,0)</f>
        <v>0</v>
      </c>
    </row>
    <row r="99" spans="1:12" x14ac:dyDescent="0.25">
      <c r="A99">
        <v>157</v>
      </c>
      <c r="B99" t="s">
        <v>156</v>
      </c>
      <c r="C99">
        <v>2</v>
      </c>
      <c r="D99">
        <v>1</v>
      </c>
      <c r="H99">
        <v>2</v>
      </c>
      <c r="J99">
        <v>3</v>
      </c>
      <c r="K99" s="5" t="str">
        <f t="shared" si="6"/>
        <v/>
      </c>
      <c r="L99">
        <f t="shared" si="7"/>
        <v>0</v>
      </c>
    </row>
    <row r="100" spans="1:12" x14ac:dyDescent="0.25">
      <c r="A100">
        <v>158</v>
      </c>
      <c r="B100" t="s">
        <v>157</v>
      </c>
      <c r="C100">
        <v>2</v>
      </c>
      <c r="H100">
        <v>2</v>
      </c>
      <c r="J100">
        <v>35</v>
      </c>
      <c r="K100" s="5" t="str">
        <f t="shared" si="6"/>
        <v/>
      </c>
      <c r="L100">
        <f t="shared" si="7"/>
        <v>0</v>
      </c>
    </row>
    <row r="101" spans="1:12" x14ac:dyDescent="0.25">
      <c r="A101">
        <v>159</v>
      </c>
      <c r="B101" t="s">
        <v>158</v>
      </c>
      <c r="C101">
        <v>2</v>
      </c>
      <c r="D101">
        <v>1</v>
      </c>
      <c r="H101">
        <v>2</v>
      </c>
      <c r="J101">
        <v>0.2</v>
      </c>
      <c r="K101" s="5" t="str">
        <f t="shared" si="6"/>
        <v/>
      </c>
      <c r="L101">
        <f t="shared" si="7"/>
        <v>0</v>
      </c>
    </row>
    <row r="102" spans="1:12" x14ac:dyDescent="0.25">
      <c r="A102">
        <v>160</v>
      </c>
      <c r="B102" t="s">
        <v>159</v>
      </c>
      <c r="C102">
        <v>2</v>
      </c>
      <c r="D102">
        <v>2</v>
      </c>
      <c r="H102">
        <v>2</v>
      </c>
      <c r="J102">
        <v>0.2</v>
      </c>
      <c r="K102" s="5" t="str">
        <f t="shared" si="6"/>
        <v/>
      </c>
      <c r="L102">
        <f t="shared" si="7"/>
        <v>0</v>
      </c>
    </row>
    <row r="103" spans="1:12" x14ac:dyDescent="0.25">
      <c r="A103">
        <v>161</v>
      </c>
      <c r="B103" t="s">
        <v>160</v>
      </c>
      <c r="C103">
        <v>2</v>
      </c>
      <c r="D103">
        <v>1</v>
      </c>
      <c r="H103">
        <v>2</v>
      </c>
      <c r="J103">
        <v>24</v>
      </c>
      <c r="K103" s="5" t="str">
        <f t="shared" si="6"/>
        <v/>
      </c>
      <c r="L103">
        <f t="shared" si="7"/>
        <v>0</v>
      </c>
    </row>
    <row r="104" spans="1:12" x14ac:dyDescent="0.25">
      <c r="A104">
        <v>162</v>
      </c>
      <c r="B104" t="s">
        <v>161</v>
      </c>
      <c r="C104">
        <v>2</v>
      </c>
      <c r="H104">
        <v>2</v>
      </c>
      <c r="J104">
        <v>0.4</v>
      </c>
      <c r="K104" s="5" t="str">
        <f t="shared" si="6"/>
        <v/>
      </c>
      <c r="L104">
        <f t="shared" si="7"/>
        <v>0</v>
      </c>
    </row>
    <row r="105" spans="1:12" x14ac:dyDescent="0.25">
      <c r="A105">
        <v>163</v>
      </c>
      <c r="B105" t="s">
        <v>162</v>
      </c>
      <c r="C105">
        <v>2</v>
      </c>
      <c r="H105">
        <v>2</v>
      </c>
      <c r="J105">
        <v>0.4</v>
      </c>
      <c r="K105" s="5" t="str">
        <f t="shared" si="6"/>
        <v/>
      </c>
      <c r="L105">
        <f t="shared" si="7"/>
        <v>0</v>
      </c>
    </row>
    <row r="106" spans="1:12" x14ac:dyDescent="0.25">
      <c r="A106">
        <v>164</v>
      </c>
      <c r="B106" t="s">
        <v>163</v>
      </c>
      <c r="C106">
        <v>2</v>
      </c>
      <c r="H106">
        <v>2</v>
      </c>
      <c r="J106">
        <v>7</v>
      </c>
      <c r="K106" s="5" t="str">
        <f t="shared" si="6"/>
        <v/>
      </c>
      <c r="L106">
        <f t="shared" si="7"/>
        <v>0</v>
      </c>
    </row>
    <row r="107" spans="1:12" x14ac:dyDescent="0.25">
      <c r="A107">
        <v>165</v>
      </c>
      <c r="B107" t="s">
        <v>164</v>
      </c>
      <c r="C107">
        <v>2</v>
      </c>
      <c r="H107">
        <v>2</v>
      </c>
      <c r="J107">
        <v>11</v>
      </c>
      <c r="K107" s="5" t="str">
        <f t="shared" si="6"/>
        <v/>
      </c>
      <c r="L107">
        <f t="shared" si="7"/>
        <v>0</v>
      </c>
    </row>
    <row r="108" spans="1:12" x14ac:dyDescent="0.25">
      <c r="A108">
        <v>166</v>
      </c>
      <c r="B108" t="s">
        <v>165</v>
      </c>
      <c r="C108">
        <v>2</v>
      </c>
      <c r="H108">
        <v>2</v>
      </c>
      <c r="J108">
        <v>0.1</v>
      </c>
      <c r="K108" s="5" t="str">
        <f t="shared" si="6"/>
        <v/>
      </c>
      <c r="L108">
        <f t="shared" si="7"/>
        <v>0</v>
      </c>
    </row>
    <row r="109" spans="1:12" x14ac:dyDescent="0.25">
      <c r="A109">
        <v>168</v>
      </c>
      <c r="B109" t="s">
        <v>167</v>
      </c>
      <c r="C109">
        <v>1</v>
      </c>
      <c r="D109">
        <v>1</v>
      </c>
      <c r="H109">
        <v>1</v>
      </c>
      <c r="J109">
        <v>0.03</v>
      </c>
      <c r="K109" s="5" t="str">
        <f t="shared" si="6"/>
        <v/>
      </c>
      <c r="L109">
        <f t="shared" si="7"/>
        <v>0</v>
      </c>
    </row>
    <row r="110" spans="1:12" x14ac:dyDescent="0.25">
      <c r="A110">
        <v>169</v>
      </c>
      <c r="B110" t="s">
        <v>168</v>
      </c>
      <c r="C110">
        <v>1</v>
      </c>
      <c r="H110">
        <v>1</v>
      </c>
      <c r="J110">
        <v>10</v>
      </c>
      <c r="K110" s="5" t="str">
        <f t="shared" si="6"/>
        <v/>
      </c>
      <c r="L110">
        <f t="shared" si="7"/>
        <v>0</v>
      </c>
    </row>
    <row r="111" spans="1:12" x14ac:dyDescent="0.25">
      <c r="A111">
        <v>170</v>
      </c>
      <c r="B111" t="s">
        <v>169</v>
      </c>
      <c r="C111">
        <v>1</v>
      </c>
      <c r="D111">
        <v>1</v>
      </c>
      <c r="H111">
        <v>1</v>
      </c>
      <c r="J111" s="4">
        <v>2</v>
      </c>
      <c r="K111" s="5" t="str">
        <f t="shared" si="6"/>
        <v/>
      </c>
      <c r="L111">
        <f t="shared" si="7"/>
        <v>0</v>
      </c>
    </row>
    <row r="112" spans="1:12" x14ac:dyDescent="0.25">
      <c r="A112">
        <v>171</v>
      </c>
      <c r="B112" t="s">
        <v>170</v>
      </c>
      <c r="C112">
        <v>1</v>
      </c>
      <c r="H112">
        <v>1</v>
      </c>
      <c r="J112">
        <v>0.06</v>
      </c>
      <c r="K112" s="5" t="str">
        <f t="shared" si="6"/>
        <v/>
      </c>
      <c r="L112">
        <f t="shared" si="7"/>
        <v>0</v>
      </c>
    </row>
    <row r="113" spans="1:12" x14ac:dyDescent="0.25">
      <c r="A113">
        <v>172</v>
      </c>
      <c r="B113" t="s">
        <v>171</v>
      </c>
      <c r="C113">
        <v>1</v>
      </c>
      <c r="H113">
        <v>1</v>
      </c>
      <c r="J113">
        <v>1</v>
      </c>
      <c r="K113" s="5" t="str">
        <f t="shared" si="6"/>
        <v/>
      </c>
      <c r="L113">
        <f t="shared" si="7"/>
        <v>0</v>
      </c>
    </row>
    <row r="114" spans="1:12" x14ac:dyDescent="0.25">
      <c r="A114">
        <v>173</v>
      </c>
      <c r="B114" t="s">
        <v>172</v>
      </c>
      <c r="C114">
        <v>1</v>
      </c>
      <c r="H114">
        <v>1</v>
      </c>
      <c r="J114">
        <v>0.2</v>
      </c>
      <c r="K114" s="5" t="str">
        <f t="shared" si="6"/>
        <v/>
      </c>
      <c r="L114">
        <f t="shared" si="7"/>
        <v>0</v>
      </c>
    </row>
    <row r="115" spans="1:12" x14ac:dyDescent="0.25">
      <c r="A115">
        <v>174</v>
      </c>
      <c r="B115" t="s">
        <v>173</v>
      </c>
      <c r="C115">
        <v>1</v>
      </c>
      <c r="H115">
        <v>1</v>
      </c>
      <c r="J115">
        <v>1</v>
      </c>
      <c r="K115" s="5" t="str">
        <f t="shared" si="6"/>
        <v/>
      </c>
      <c r="L115">
        <f t="shared" si="7"/>
        <v>0</v>
      </c>
    </row>
    <row r="116" spans="1:12" x14ac:dyDescent="0.25">
      <c r="A116">
        <v>175</v>
      </c>
      <c r="B116" t="s">
        <v>174</v>
      </c>
      <c r="C116">
        <v>1</v>
      </c>
      <c r="H116">
        <v>1</v>
      </c>
      <c r="J116">
        <v>0.4</v>
      </c>
      <c r="K116" s="5" t="str">
        <f t="shared" si="6"/>
        <v/>
      </c>
      <c r="L116">
        <f t="shared" si="7"/>
        <v>0</v>
      </c>
    </row>
    <row r="117" spans="1:12" x14ac:dyDescent="0.25">
      <c r="A117">
        <v>176</v>
      </c>
      <c r="B117" t="s">
        <v>175</v>
      </c>
      <c r="C117">
        <v>1</v>
      </c>
      <c r="H117">
        <v>1</v>
      </c>
      <c r="J117" s="4">
        <v>1248</v>
      </c>
      <c r="K117" s="5" t="str">
        <f t="shared" si="6"/>
        <v/>
      </c>
      <c r="L117">
        <f t="shared" si="7"/>
        <v>0</v>
      </c>
    </row>
    <row r="118" spans="1:12" x14ac:dyDescent="0.25">
      <c r="A118">
        <v>177</v>
      </c>
      <c r="B118" t="s">
        <v>176</v>
      </c>
      <c r="C118">
        <v>1</v>
      </c>
      <c r="H118">
        <v>1</v>
      </c>
      <c r="J118">
        <v>200</v>
      </c>
      <c r="K118" s="5" t="str">
        <f t="shared" si="6"/>
        <v/>
      </c>
      <c r="L118">
        <f t="shared" si="7"/>
        <v>0</v>
      </c>
    </row>
    <row r="119" spans="1:12" x14ac:dyDescent="0.25">
      <c r="A119">
        <v>178</v>
      </c>
      <c r="B119" t="s">
        <v>177</v>
      </c>
      <c r="C119">
        <v>1</v>
      </c>
      <c r="H119">
        <v>1</v>
      </c>
      <c r="J119">
        <v>0.2</v>
      </c>
      <c r="K119" s="5" t="str">
        <f t="shared" si="6"/>
        <v/>
      </c>
      <c r="L119">
        <f t="shared" si="7"/>
        <v>0</v>
      </c>
    </row>
    <row r="120" spans="1:12" x14ac:dyDescent="0.25">
      <c r="A120">
        <v>179</v>
      </c>
      <c r="B120" t="s">
        <v>178</v>
      </c>
      <c r="C120">
        <v>1</v>
      </c>
      <c r="H120">
        <v>1</v>
      </c>
      <c r="J120">
        <v>0.04</v>
      </c>
      <c r="K120" s="5" t="str">
        <f t="shared" si="6"/>
        <v/>
      </c>
      <c r="L120">
        <f t="shared" si="7"/>
        <v>0</v>
      </c>
    </row>
    <row r="121" spans="1:12" x14ac:dyDescent="0.25">
      <c r="A121">
        <v>180</v>
      </c>
      <c r="B121" t="s">
        <v>179</v>
      </c>
      <c r="C121">
        <v>1</v>
      </c>
      <c r="D121">
        <v>1</v>
      </c>
      <c r="H121">
        <v>1</v>
      </c>
      <c r="J121">
        <v>0.1</v>
      </c>
      <c r="K121" s="5" t="str">
        <f t="shared" si="6"/>
        <v/>
      </c>
      <c r="L121">
        <f t="shared" si="7"/>
        <v>0</v>
      </c>
    </row>
    <row r="122" spans="1:12" x14ac:dyDescent="0.25">
      <c r="A122">
        <v>181</v>
      </c>
      <c r="B122" t="s">
        <v>180</v>
      </c>
      <c r="C122">
        <v>1</v>
      </c>
      <c r="H122">
        <v>1</v>
      </c>
      <c r="J122">
        <v>9</v>
      </c>
      <c r="K122" s="5" t="str">
        <f t="shared" si="6"/>
        <v/>
      </c>
      <c r="L122">
        <f t="shared" si="7"/>
        <v>0</v>
      </c>
    </row>
    <row r="123" spans="1:12" x14ac:dyDescent="0.25">
      <c r="A123">
        <v>182</v>
      </c>
      <c r="B123" t="s">
        <v>181</v>
      </c>
      <c r="C123">
        <v>1</v>
      </c>
      <c r="H123">
        <v>1</v>
      </c>
      <c r="J123">
        <v>23</v>
      </c>
      <c r="K123" s="5" t="str">
        <f t="shared" si="6"/>
        <v/>
      </c>
      <c r="L123">
        <f t="shared" si="7"/>
        <v>0</v>
      </c>
    </row>
    <row r="124" spans="1:12" x14ac:dyDescent="0.25">
      <c r="A124">
        <v>183</v>
      </c>
      <c r="B124" t="s">
        <v>182</v>
      </c>
      <c r="C124">
        <v>1</v>
      </c>
      <c r="H124">
        <v>1</v>
      </c>
      <c r="J124">
        <v>0.06</v>
      </c>
      <c r="K124" s="5" t="str">
        <f t="shared" si="6"/>
        <v/>
      </c>
      <c r="L124">
        <f t="shared" si="7"/>
        <v>0</v>
      </c>
    </row>
    <row r="125" spans="1:12" x14ac:dyDescent="0.25">
      <c r="A125">
        <v>184</v>
      </c>
      <c r="B125" t="s">
        <v>183</v>
      </c>
      <c r="C125">
        <v>1</v>
      </c>
      <c r="H125">
        <v>1</v>
      </c>
      <c r="J125">
        <v>0.9</v>
      </c>
      <c r="K125" s="5" t="str">
        <f t="shared" si="6"/>
        <v/>
      </c>
      <c r="L125">
        <f t="shared" si="7"/>
        <v>0</v>
      </c>
    </row>
    <row r="126" spans="1:12" x14ac:dyDescent="0.25">
      <c r="A126">
        <v>71</v>
      </c>
      <c r="B126" t="s">
        <v>70</v>
      </c>
      <c r="C126">
        <v>89</v>
      </c>
      <c r="D126">
        <v>2</v>
      </c>
      <c r="E126">
        <v>2</v>
      </c>
      <c r="F126">
        <v>1</v>
      </c>
      <c r="H126">
        <v>87</v>
      </c>
      <c r="I126">
        <v>2</v>
      </c>
      <c r="J126">
        <v>17</v>
      </c>
      <c r="K126" s="5">
        <f t="shared" si="6"/>
        <v>1</v>
      </c>
      <c r="L126">
        <f t="shared" si="7"/>
        <v>0</v>
      </c>
    </row>
    <row r="127" spans="1:12" x14ac:dyDescent="0.25">
      <c r="A127">
        <v>80</v>
      </c>
      <c r="B127" t="s">
        <v>79</v>
      </c>
      <c r="C127">
        <v>72</v>
      </c>
      <c r="D127">
        <v>38</v>
      </c>
      <c r="E127">
        <v>2</v>
      </c>
      <c r="H127">
        <v>70</v>
      </c>
      <c r="J127">
        <v>7</v>
      </c>
      <c r="K127" s="5">
        <f t="shared" si="6"/>
        <v>1</v>
      </c>
      <c r="L127">
        <f t="shared" si="7"/>
        <v>0</v>
      </c>
    </row>
    <row r="128" spans="1:12" x14ac:dyDescent="0.25">
      <c r="A128">
        <v>81</v>
      </c>
      <c r="B128" t="s">
        <v>80</v>
      </c>
      <c r="C128">
        <v>70</v>
      </c>
      <c r="D128">
        <v>6</v>
      </c>
      <c r="E128">
        <v>2</v>
      </c>
      <c r="H128">
        <v>68</v>
      </c>
      <c r="I128">
        <v>2</v>
      </c>
      <c r="J128">
        <v>24</v>
      </c>
      <c r="K128" s="5">
        <f t="shared" si="6"/>
        <v>1</v>
      </c>
      <c r="L128">
        <f t="shared" si="7"/>
        <v>0</v>
      </c>
    </row>
    <row r="129" spans="1:12" x14ac:dyDescent="0.25">
      <c r="A129">
        <v>101</v>
      </c>
      <c r="B129" t="s">
        <v>100</v>
      </c>
      <c r="C129">
        <v>32</v>
      </c>
      <c r="D129">
        <v>9</v>
      </c>
      <c r="E129">
        <v>1</v>
      </c>
      <c r="H129">
        <v>31</v>
      </c>
      <c r="I129">
        <v>7</v>
      </c>
      <c r="J129">
        <v>85</v>
      </c>
      <c r="K129" s="5">
        <f t="shared" si="6"/>
        <v>1</v>
      </c>
      <c r="L129">
        <f t="shared" si="7"/>
        <v>0</v>
      </c>
    </row>
    <row r="130" spans="1:12" x14ac:dyDescent="0.25">
      <c r="A130">
        <v>111</v>
      </c>
      <c r="B130" t="s">
        <v>110</v>
      </c>
      <c r="C130">
        <v>16</v>
      </c>
      <c r="D130">
        <v>5</v>
      </c>
      <c r="E130">
        <v>1</v>
      </c>
      <c r="H130">
        <v>15</v>
      </c>
      <c r="J130">
        <v>1</v>
      </c>
      <c r="K130" s="5">
        <f t="shared" ref="K130:K161" si="8">IFERROR(E130/SUM(E130,G130),"")</f>
        <v>1</v>
      </c>
      <c r="L130">
        <f t="shared" ref="L130:L161" si="9">IF(C130&gt;$M$1,1,0)</f>
        <v>0</v>
      </c>
    </row>
    <row r="131" spans="1:12" x14ac:dyDescent="0.25">
      <c r="A131">
        <v>115</v>
      </c>
      <c r="B131" t="s">
        <v>114</v>
      </c>
      <c r="C131">
        <v>15</v>
      </c>
      <c r="D131">
        <v>10</v>
      </c>
      <c r="E131">
        <v>1</v>
      </c>
      <c r="H131">
        <v>14</v>
      </c>
      <c r="J131">
        <v>19</v>
      </c>
      <c r="K131" s="5">
        <f t="shared" si="8"/>
        <v>1</v>
      </c>
      <c r="L131">
        <f t="shared" si="9"/>
        <v>0</v>
      </c>
    </row>
    <row r="132" spans="1:12" x14ac:dyDescent="0.25">
      <c r="A132">
        <v>122</v>
      </c>
      <c r="B132" t="s">
        <v>121</v>
      </c>
      <c r="C132">
        <v>12</v>
      </c>
      <c r="D132">
        <v>3</v>
      </c>
      <c r="E132">
        <v>1</v>
      </c>
      <c r="H132">
        <v>11</v>
      </c>
      <c r="J132">
        <v>0.7</v>
      </c>
      <c r="K132" s="5">
        <f t="shared" si="8"/>
        <v>1</v>
      </c>
      <c r="L132">
        <f t="shared" si="9"/>
        <v>0</v>
      </c>
    </row>
    <row r="133" spans="1:12" x14ac:dyDescent="0.25">
      <c r="A133">
        <v>145</v>
      </c>
      <c r="B133" t="s">
        <v>144</v>
      </c>
      <c r="C133">
        <v>3</v>
      </c>
      <c r="E133">
        <v>1</v>
      </c>
      <c r="H133">
        <v>2</v>
      </c>
      <c r="J133">
        <v>46</v>
      </c>
      <c r="K133" s="5">
        <f t="shared" si="8"/>
        <v>1</v>
      </c>
      <c r="L133">
        <f t="shared" si="9"/>
        <v>0</v>
      </c>
    </row>
    <row r="134" spans="1:12" x14ac:dyDescent="0.25">
      <c r="A134">
        <v>146</v>
      </c>
      <c r="B134" t="s">
        <v>145</v>
      </c>
      <c r="C134">
        <v>3</v>
      </c>
      <c r="E134">
        <v>1</v>
      </c>
      <c r="H134">
        <v>2</v>
      </c>
      <c r="J134">
        <v>18</v>
      </c>
      <c r="K134" s="5">
        <f t="shared" si="8"/>
        <v>1</v>
      </c>
      <c r="L134">
        <f t="shared" si="9"/>
        <v>0</v>
      </c>
    </row>
    <row r="135" spans="1:12" x14ac:dyDescent="0.25">
      <c r="A135">
        <v>147</v>
      </c>
      <c r="B135" t="s">
        <v>146</v>
      </c>
      <c r="C135">
        <v>3</v>
      </c>
      <c r="E135">
        <v>1</v>
      </c>
      <c r="F135">
        <v>1</v>
      </c>
      <c r="H135">
        <v>2</v>
      </c>
      <c r="J135">
        <v>1</v>
      </c>
      <c r="K135" s="5">
        <f t="shared" si="8"/>
        <v>1</v>
      </c>
      <c r="L135">
        <f t="shared" si="9"/>
        <v>0</v>
      </c>
    </row>
    <row r="136" spans="1:12" x14ac:dyDescent="0.25">
      <c r="A136">
        <v>154</v>
      </c>
      <c r="B136" t="s">
        <v>153</v>
      </c>
      <c r="C136">
        <v>2</v>
      </c>
      <c r="E136">
        <v>1</v>
      </c>
      <c r="H136">
        <v>1</v>
      </c>
      <c r="J136">
        <v>0.05</v>
      </c>
      <c r="K136" s="5">
        <f t="shared" si="8"/>
        <v>1</v>
      </c>
      <c r="L136">
        <f t="shared" si="9"/>
        <v>0</v>
      </c>
    </row>
    <row r="137" spans="1:12" x14ac:dyDescent="0.25">
      <c r="A137">
        <v>57</v>
      </c>
      <c r="B137" t="s">
        <v>56</v>
      </c>
      <c r="C137">
        <v>144</v>
      </c>
      <c r="E137">
        <v>14</v>
      </c>
      <c r="G137">
        <v>4</v>
      </c>
      <c r="H137">
        <v>126</v>
      </c>
      <c r="I137">
        <v>12</v>
      </c>
      <c r="J137" s="4">
        <v>4244</v>
      </c>
      <c r="K137" s="5">
        <f t="shared" si="8"/>
        <v>0.77777777777777779</v>
      </c>
      <c r="L137">
        <f t="shared" si="9"/>
        <v>0</v>
      </c>
    </row>
    <row r="138" spans="1:12" x14ac:dyDescent="0.25">
      <c r="A138">
        <v>64</v>
      </c>
      <c r="B138" t="s">
        <v>63</v>
      </c>
      <c r="C138">
        <v>129</v>
      </c>
      <c r="D138">
        <v>22</v>
      </c>
      <c r="E138">
        <v>3</v>
      </c>
      <c r="G138">
        <v>1</v>
      </c>
      <c r="H138">
        <v>125</v>
      </c>
      <c r="J138">
        <v>19</v>
      </c>
      <c r="K138" s="5">
        <f t="shared" si="8"/>
        <v>0.75</v>
      </c>
      <c r="L138">
        <f t="shared" si="9"/>
        <v>0</v>
      </c>
    </row>
    <row r="139" spans="1:12" x14ac:dyDescent="0.25">
      <c r="A139">
        <v>104</v>
      </c>
      <c r="B139" t="s">
        <v>103</v>
      </c>
      <c r="C139">
        <v>26</v>
      </c>
      <c r="E139">
        <v>3</v>
      </c>
      <c r="G139">
        <v>1</v>
      </c>
      <c r="H139">
        <v>22</v>
      </c>
      <c r="J139">
        <v>0.6</v>
      </c>
      <c r="K139" s="5">
        <f t="shared" si="8"/>
        <v>0.75</v>
      </c>
      <c r="L139">
        <f t="shared" si="9"/>
        <v>0</v>
      </c>
    </row>
    <row r="140" spans="1:12" x14ac:dyDescent="0.25">
      <c r="A140">
        <v>78</v>
      </c>
      <c r="B140" t="s">
        <v>77</v>
      </c>
      <c r="C140">
        <v>74</v>
      </c>
      <c r="D140">
        <v>11</v>
      </c>
      <c r="E140">
        <v>3</v>
      </c>
      <c r="F140">
        <v>1</v>
      </c>
      <c r="G140">
        <v>2</v>
      </c>
      <c r="H140">
        <v>69</v>
      </c>
      <c r="I140">
        <v>1</v>
      </c>
      <c r="J140">
        <v>2</v>
      </c>
      <c r="K140" s="5">
        <f t="shared" si="8"/>
        <v>0.6</v>
      </c>
      <c r="L140">
        <f t="shared" si="9"/>
        <v>0</v>
      </c>
    </row>
    <row r="141" spans="1:12" x14ac:dyDescent="0.25">
      <c r="A141">
        <v>54</v>
      </c>
      <c r="B141" t="s">
        <v>53</v>
      </c>
      <c r="C141">
        <v>163</v>
      </c>
      <c r="D141">
        <v>6</v>
      </c>
      <c r="E141">
        <v>4</v>
      </c>
      <c r="G141">
        <v>4</v>
      </c>
      <c r="H141">
        <v>155</v>
      </c>
      <c r="I141">
        <v>3</v>
      </c>
      <c r="J141">
        <v>24</v>
      </c>
      <c r="K141" s="5">
        <f t="shared" si="8"/>
        <v>0.5</v>
      </c>
      <c r="L141">
        <f t="shared" si="9"/>
        <v>0</v>
      </c>
    </row>
    <row r="142" spans="1:12" x14ac:dyDescent="0.25">
      <c r="A142">
        <v>59</v>
      </c>
      <c r="B142" t="s">
        <v>58</v>
      </c>
      <c r="C142">
        <v>137</v>
      </c>
      <c r="E142">
        <v>1</v>
      </c>
      <c r="G142">
        <v>1</v>
      </c>
      <c r="H142">
        <v>135</v>
      </c>
      <c r="I142">
        <v>7</v>
      </c>
      <c r="J142">
        <v>32</v>
      </c>
      <c r="K142" s="5">
        <f t="shared" si="8"/>
        <v>0.5</v>
      </c>
      <c r="L142">
        <f t="shared" si="9"/>
        <v>0</v>
      </c>
    </row>
    <row r="143" spans="1:12" x14ac:dyDescent="0.25">
      <c r="A143">
        <v>65</v>
      </c>
      <c r="B143" t="s">
        <v>64</v>
      </c>
      <c r="C143">
        <v>128</v>
      </c>
      <c r="E143">
        <v>3</v>
      </c>
      <c r="G143">
        <v>3</v>
      </c>
      <c r="H143">
        <v>122</v>
      </c>
      <c r="J143">
        <v>3</v>
      </c>
      <c r="K143" s="5">
        <f t="shared" si="8"/>
        <v>0.5</v>
      </c>
      <c r="L143">
        <f t="shared" si="9"/>
        <v>0</v>
      </c>
    </row>
    <row r="144" spans="1:12" x14ac:dyDescent="0.25">
      <c r="A144">
        <v>85</v>
      </c>
      <c r="B144" t="s">
        <v>84</v>
      </c>
      <c r="C144">
        <v>66</v>
      </c>
      <c r="D144">
        <v>17</v>
      </c>
      <c r="E144">
        <v>1</v>
      </c>
      <c r="G144">
        <v>1</v>
      </c>
      <c r="H144">
        <v>64</v>
      </c>
      <c r="I144">
        <v>3</v>
      </c>
      <c r="J144">
        <v>16</v>
      </c>
      <c r="K144" s="5">
        <f t="shared" si="8"/>
        <v>0.5</v>
      </c>
      <c r="L144">
        <f t="shared" si="9"/>
        <v>0</v>
      </c>
    </row>
    <row r="145" spans="1:12" x14ac:dyDescent="0.25">
      <c r="A145">
        <v>88</v>
      </c>
      <c r="B145" t="s">
        <v>87</v>
      </c>
      <c r="C145">
        <v>54</v>
      </c>
      <c r="D145">
        <v>15</v>
      </c>
      <c r="E145">
        <v>1</v>
      </c>
      <c r="G145">
        <v>1</v>
      </c>
      <c r="H145">
        <v>52</v>
      </c>
      <c r="I145">
        <v>2</v>
      </c>
      <c r="J145">
        <v>5</v>
      </c>
      <c r="K145" s="5">
        <f t="shared" si="8"/>
        <v>0.5</v>
      </c>
      <c r="L145">
        <f t="shared" si="9"/>
        <v>0</v>
      </c>
    </row>
    <row r="146" spans="1:12" x14ac:dyDescent="0.25">
      <c r="A146">
        <v>63</v>
      </c>
      <c r="B146" t="s">
        <v>62</v>
      </c>
      <c r="C146">
        <v>135</v>
      </c>
      <c r="D146">
        <v>32</v>
      </c>
      <c r="E146">
        <v>1</v>
      </c>
      <c r="F146">
        <v>1</v>
      </c>
      <c r="G146">
        <v>2</v>
      </c>
      <c r="H146">
        <v>132</v>
      </c>
      <c r="I146">
        <v>4</v>
      </c>
      <c r="J146">
        <v>15</v>
      </c>
      <c r="K146" s="5">
        <f t="shared" si="8"/>
        <v>0.33333333333333331</v>
      </c>
      <c r="L146">
        <f t="shared" si="9"/>
        <v>0</v>
      </c>
    </row>
    <row r="147" spans="1:12" x14ac:dyDescent="0.25">
      <c r="A147">
        <v>112</v>
      </c>
      <c r="B147" t="s">
        <v>111</v>
      </c>
      <c r="C147">
        <v>16</v>
      </c>
      <c r="D147">
        <v>1</v>
      </c>
      <c r="E147">
        <v>1</v>
      </c>
      <c r="G147">
        <v>2</v>
      </c>
      <c r="H147">
        <v>13</v>
      </c>
      <c r="J147">
        <v>5</v>
      </c>
      <c r="K147" s="5">
        <f t="shared" si="8"/>
        <v>0.33333333333333331</v>
      </c>
      <c r="L147">
        <f t="shared" si="9"/>
        <v>0</v>
      </c>
    </row>
    <row r="148" spans="1:12" x14ac:dyDescent="0.25">
      <c r="A148">
        <v>72</v>
      </c>
      <c r="B148" t="s">
        <v>71</v>
      </c>
      <c r="C148">
        <v>85</v>
      </c>
      <c r="D148">
        <v>12</v>
      </c>
      <c r="E148">
        <v>3</v>
      </c>
      <c r="F148">
        <v>2</v>
      </c>
      <c r="G148">
        <v>7</v>
      </c>
      <c r="H148">
        <v>75</v>
      </c>
      <c r="I148">
        <v>6</v>
      </c>
      <c r="J148">
        <v>9</v>
      </c>
      <c r="K148" s="5">
        <f t="shared" si="8"/>
        <v>0.3</v>
      </c>
      <c r="L148">
        <f t="shared" si="9"/>
        <v>0</v>
      </c>
    </row>
    <row r="149" spans="1:12" x14ac:dyDescent="0.25">
      <c r="A149">
        <v>70</v>
      </c>
      <c r="B149" t="s">
        <v>69</v>
      </c>
      <c r="C149">
        <v>90</v>
      </c>
      <c r="E149">
        <v>11</v>
      </c>
      <c r="F149">
        <v>2</v>
      </c>
      <c r="G149">
        <v>32</v>
      </c>
      <c r="H149">
        <v>47</v>
      </c>
      <c r="J149">
        <v>2</v>
      </c>
      <c r="K149" s="5">
        <f t="shared" si="8"/>
        <v>0.2558139534883721</v>
      </c>
      <c r="L149">
        <f t="shared" si="9"/>
        <v>0</v>
      </c>
    </row>
    <row r="150" spans="1:12" x14ac:dyDescent="0.25">
      <c r="A150">
        <v>107</v>
      </c>
      <c r="B150" t="s">
        <v>106</v>
      </c>
      <c r="C150">
        <v>20</v>
      </c>
      <c r="D150">
        <v>2</v>
      </c>
      <c r="E150">
        <v>1</v>
      </c>
      <c r="G150">
        <v>3</v>
      </c>
      <c r="H150">
        <v>16</v>
      </c>
      <c r="I150">
        <v>1</v>
      </c>
      <c r="J150">
        <v>0.1</v>
      </c>
      <c r="K150" s="5">
        <f t="shared" si="8"/>
        <v>0.25</v>
      </c>
      <c r="L150">
        <f t="shared" si="9"/>
        <v>0</v>
      </c>
    </row>
    <row r="151" spans="1:12" x14ac:dyDescent="0.25">
      <c r="A151">
        <v>52</v>
      </c>
      <c r="B151" t="s">
        <v>51</v>
      </c>
      <c r="C151">
        <v>192</v>
      </c>
      <c r="E151">
        <v>13</v>
      </c>
      <c r="G151">
        <v>49</v>
      </c>
      <c r="H151">
        <v>130</v>
      </c>
      <c r="J151">
        <v>5</v>
      </c>
      <c r="K151" s="5">
        <f t="shared" si="8"/>
        <v>0.20967741935483872</v>
      </c>
      <c r="L151">
        <f t="shared" si="9"/>
        <v>0</v>
      </c>
    </row>
    <row r="152" spans="1:12" x14ac:dyDescent="0.25">
      <c r="A152">
        <v>53</v>
      </c>
      <c r="B152" t="s">
        <v>52</v>
      </c>
      <c r="C152">
        <v>164</v>
      </c>
      <c r="D152">
        <v>46</v>
      </c>
      <c r="E152">
        <v>1</v>
      </c>
      <c r="G152">
        <v>4</v>
      </c>
      <c r="H152">
        <v>159</v>
      </c>
      <c r="I152">
        <v>1</v>
      </c>
      <c r="J152">
        <v>1</v>
      </c>
      <c r="K152" s="5">
        <f t="shared" si="8"/>
        <v>0.2</v>
      </c>
      <c r="L152">
        <f t="shared" si="9"/>
        <v>0</v>
      </c>
    </row>
    <row r="153" spans="1:12" x14ac:dyDescent="0.25">
      <c r="A153">
        <v>97</v>
      </c>
      <c r="B153" t="s">
        <v>96</v>
      </c>
      <c r="C153">
        <v>40</v>
      </c>
      <c r="D153">
        <v>7</v>
      </c>
      <c r="E153">
        <v>1</v>
      </c>
      <c r="G153">
        <v>4</v>
      </c>
      <c r="H153">
        <v>35</v>
      </c>
      <c r="J153">
        <v>2</v>
      </c>
      <c r="K153" s="5">
        <f t="shared" si="8"/>
        <v>0.2</v>
      </c>
      <c r="L153">
        <f t="shared" si="9"/>
        <v>0</v>
      </c>
    </row>
    <row r="154" spans="1:12" x14ac:dyDescent="0.25">
      <c r="A154">
        <v>66</v>
      </c>
      <c r="B154" t="s">
        <v>65</v>
      </c>
      <c r="C154">
        <v>128</v>
      </c>
      <c r="D154">
        <v>18</v>
      </c>
      <c r="E154">
        <v>1</v>
      </c>
      <c r="G154">
        <v>5</v>
      </c>
      <c r="H154">
        <v>122</v>
      </c>
      <c r="J154">
        <v>31</v>
      </c>
      <c r="K154" s="5">
        <f t="shared" si="8"/>
        <v>0.16666666666666666</v>
      </c>
      <c r="L154">
        <f t="shared" si="9"/>
        <v>0</v>
      </c>
    </row>
    <row r="155" spans="1:12" x14ac:dyDescent="0.25">
      <c r="A155">
        <v>94</v>
      </c>
      <c r="B155" t="s">
        <v>93</v>
      </c>
      <c r="C155">
        <v>44</v>
      </c>
      <c r="E155">
        <v>1</v>
      </c>
      <c r="G155">
        <v>7</v>
      </c>
      <c r="H155">
        <v>36</v>
      </c>
      <c r="J155">
        <v>4</v>
      </c>
      <c r="K155" s="5">
        <f t="shared" si="8"/>
        <v>0.125</v>
      </c>
      <c r="L155">
        <f t="shared" si="9"/>
        <v>0</v>
      </c>
    </row>
    <row r="156" spans="1:12" x14ac:dyDescent="0.25">
      <c r="A156">
        <v>62</v>
      </c>
      <c r="B156" t="s">
        <v>61</v>
      </c>
      <c r="C156">
        <v>135</v>
      </c>
      <c r="D156">
        <v>27</v>
      </c>
      <c r="E156">
        <v>2</v>
      </c>
      <c r="F156">
        <v>1</v>
      </c>
      <c r="G156">
        <v>28</v>
      </c>
      <c r="H156">
        <v>105</v>
      </c>
      <c r="J156">
        <v>6</v>
      </c>
      <c r="K156" s="5">
        <f t="shared" si="8"/>
        <v>6.6666666666666666E-2</v>
      </c>
      <c r="L156">
        <f t="shared" si="9"/>
        <v>0</v>
      </c>
    </row>
    <row r="157" spans="1:12" x14ac:dyDescent="0.25">
      <c r="A157">
        <v>55</v>
      </c>
      <c r="B157" t="s">
        <v>54</v>
      </c>
      <c r="C157">
        <v>159</v>
      </c>
      <c r="D157">
        <v>11</v>
      </c>
      <c r="G157">
        <v>22</v>
      </c>
      <c r="H157">
        <v>137</v>
      </c>
      <c r="I157">
        <v>5</v>
      </c>
      <c r="J157" s="4">
        <v>37</v>
      </c>
      <c r="K157" s="5">
        <f t="shared" si="8"/>
        <v>0</v>
      </c>
      <c r="L157">
        <f t="shared" si="9"/>
        <v>0</v>
      </c>
    </row>
    <row r="158" spans="1:12" x14ac:dyDescent="0.25">
      <c r="A158">
        <v>56</v>
      </c>
      <c r="B158" t="s">
        <v>55</v>
      </c>
      <c r="C158">
        <v>145</v>
      </c>
      <c r="D158">
        <v>37</v>
      </c>
      <c r="G158">
        <v>1</v>
      </c>
      <c r="H158">
        <v>144</v>
      </c>
      <c r="J158">
        <v>3</v>
      </c>
      <c r="K158" s="5">
        <f t="shared" si="8"/>
        <v>0</v>
      </c>
      <c r="L158">
        <f t="shared" si="9"/>
        <v>0</v>
      </c>
    </row>
    <row r="159" spans="1:12" x14ac:dyDescent="0.25">
      <c r="A159">
        <v>58</v>
      </c>
      <c r="B159" t="s">
        <v>57</v>
      </c>
      <c r="C159">
        <v>140</v>
      </c>
      <c r="G159">
        <v>31</v>
      </c>
      <c r="H159">
        <v>109</v>
      </c>
      <c r="I159">
        <v>2</v>
      </c>
      <c r="J159">
        <v>14</v>
      </c>
      <c r="K159" s="5">
        <f t="shared" si="8"/>
        <v>0</v>
      </c>
      <c r="L159">
        <f t="shared" si="9"/>
        <v>0</v>
      </c>
    </row>
    <row r="160" spans="1:12" x14ac:dyDescent="0.25">
      <c r="A160">
        <v>61</v>
      </c>
      <c r="B160" t="s">
        <v>60</v>
      </c>
      <c r="C160">
        <v>136</v>
      </c>
      <c r="D160">
        <v>14</v>
      </c>
      <c r="G160">
        <v>1</v>
      </c>
      <c r="H160">
        <v>135</v>
      </c>
      <c r="I160">
        <v>2</v>
      </c>
      <c r="J160">
        <v>46</v>
      </c>
      <c r="K160" s="5">
        <f t="shared" si="8"/>
        <v>0</v>
      </c>
      <c r="L160">
        <f t="shared" si="9"/>
        <v>0</v>
      </c>
    </row>
    <row r="161" spans="1:12" x14ac:dyDescent="0.25">
      <c r="A161">
        <v>67</v>
      </c>
      <c r="B161" t="s">
        <v>66</v>
      </c>
      <c r="C161">
        <v>111</v>
      </c>
      <c r="D161">
        <v>25</v>
      </c>
      <c r="G161">
        <v>1</v>
      </c>
      <c r="H161">
        <v>110</v>
      </c>
      <c r="J161">
        <v>59</v>
      </c>
      <c r="K161" s="5">
        <f t="shared" si="8"/>
        <v>0</v>
      </c>
      <c r="L161">
        <f t="shared" si="9"/>
        <v>0</v>
      </c>
    </row>
    <row r="162" spans="1:12" x14ac:dyDescent="0.25">
      <c r="A162">
        <v>69</v>
      </c>
      <c r="B162" t="s">
        <v>68</v>
      </c>
      <c r="C162">
        <v>91</v>
      </c>
      <c r="D162">
        <v>6</v>
      </c>
      <c r="G162">
        <v>17</v>
      </c>
      <c r="H162">
        <v>74</v>
      </c>
      <c r="J162">
        <v>0.9</v>
      </c>
      <c r="K162" s="5">
        <f t="shared" ref="K162:K185" si="10">IFERROR(E162/SUM(E162,G162),"")</f>
        <v>0</v>
      </c>
      <c r="L162">
        <f t="shared" ref="L162:L185" si="11">IF(C162&gt;$M$1,1,0)</f>
        <v>0</v>
      </c>
    </row>
    <row r="163" spans="1:12" x14ac:dyDescent="0.25">
      <c r="A163">
        <v>73</v>
      </c>
      <c r="B163" t="s">
        <v>72</v>
      </c>
      <c r="C163">
        <v>83</v>
      </c>
      <c r="D163">
        <v>19</v>
      </c>
      <c r="G163">
        <v>2</v>
      </c>
      <c r="H163">
        <v>81</v>
      </c>
      <c r="I163">
        <v>1</v>
      </c>
      <c r="J163" s="4">
        <v>25</v>
      </c>
      <c r="K163" s="5">
        <f t="shared" si="10"/>
        <v>0</v>
      </c>
      <c r="L163">
        <f t="shared" si="11"/>
        <v>0</v>
      </c>
    </row>
    <row r="164" spans="1:12" x14ac:dyDescent="0.25">
      <c r="A164">
        <v>74</v>
      </c>
      <c r="B164" t="s">
        <v>73</v>
      </c>
      <c r="C164">
        <v>80</v>
      </c>
      <c r="D164">
        <v>8</v>
      </c>
      <c r="G164">
        <v>3</v>
      </c>
      <c r="H164">
        <v>77</v>
      </c>
      <c r="J164" s="4">
        <v>1637</v>
      </c>
      <c r="K164" s="5">
        <f t="shared" si="10"/>
        <v>0</v>
      </c>
      <c r="L164">
        <f t="shared" si="11"/>
        <v>0</v>
      </c>
    </row>
    <row r="165" spans="1:12" x14ac:dyDescent="0.25">
      <c r="A165">
        <v>75</v>
      </c>
      <c r="B165" t="s">
        <v>74</v>
      </c>
      <c r="C165">
        <v>78</v>
      </c>
      <c r="D165">
        <v>5</v>
      </c>
      <c r="G165">
        <v>1</v>
      </c>
      <c r="H165">
        <v>77</v>
      </c>
      <c r="I165">
        <v>2</v>
      </c>
      <c r="J165">
        <v>178</v>
      </c>
      <c r="K165" s="5">
        <f t="shared" si="10"/>
        <v>0</v>
      </c>
      <c r="L165">
        <f t="shared" si="11"/>
        <v>0</v>
      </c>
    </row>
    <row r="166" spans="1:12" x14ac:dyDescent="0.25">
      <c r="A166">
        <v>76</v>
      </c>
      <c r="B166" t="s">
        <v>75</v>
      </c>
      <c r="C166">
        <v>75</v>
      </c>
      <c r="D166">
        <v>1</v>
      </c>
      <c r="G166">
        <v>1</v>
      </c>
      <c r="H166">
        <v>74</v>
      </c>
      <c r="I166">
        <v>2</v>
      </c>
      <c r="J166">
        <v>971</v>
      </c>
      <c r="K166" s="5">
        <f t="shared" si="10"/>
        <v>0</v>
      </c>
      <c r="L166">
        <f t="shared" si="11"/>
        <v>0</v>
      </c>
    </row>
    <row r="167" spans="1:12" x14ac:dyDescent="0.25">
      <c r="A167">
        <v>79</v>
      </c>
      <c r="B167" t="s">
        <v>78</v>
      </c>
      <c r="C167">
        <v>73</v>
      </c>
      <c r="D167">
        <v>13</v>
      </c>
      <c r="G167">
        <v>3</v>
      </c>
      <c r="H167">
        <v>70</v>
      </c>
      <c r="J167">
        <v>3</v>
      </c>
      <c r="K167" s="5">
        <f t="shared" si="10"/>
        <v>0</v>
      </c>
      <c r="L167">
        <f t="shared" si="11"/>
        <v>0</v>
      </c>
    </row>
    <row r="168" spans="1:12" x14ac:dyDescent="0.25">
      <c r="A168">
        <v>82</v>
      </c>
      <c r="B168" t="s">
        <v>81</v>
      </c>
      <c r="C168">
        <v>70</v>
      </c>
      <c r="D168">
        <v>20</v>
      </c>
      <c r="G168">
        <v>1</v>
      </c>
      <c r="H168">
        <v>69</v>
      </c>
      <c r="I168">
        <v>1</v>
      </c>
      <c r="J168">
        <v>34</v>
      </c>
      <c r="K168" s="5">
        <f t="shared" si="10"/>
        <v>0</v>
      </c>
      <c r="L168">
        <f t="shared" si="11"/>
        <v>0</v>
      </c>
    </row>
    <row r="169" spans="1:12" x14ac:dyDescent="0.25">
      <c r="A169">
        <v>83</v>
      </c>
      <c r="B169" t="s">
        <v>82</v>
      </c>
      <c r="C169">
        <v>69</v>
      </c>
      <c r="D169">
        <v>18</v>
      </c>
      <c r="G169">
        <v>15</v>
      </c>
      <c r="H169">
        <v>54</v>
      </c>
      <c r="J169">
        <v>7</v>
      </c>
      <c r="K169" s="5">
        <f t="shared" si="10"/>
        <v>0</v>
      </c>
      <c r="L169">
        <f t="shared" si="11"/>
        <v>0</v>
      </c>
    </row>
    <row r="170" spans="1:12" x14ac:dyDescent="0.25">
      <c r="A170">
        <v>84</v>
      </c>
      <c r="B170" t="s">
        <v>83</v>
      </c>
      <c r="C170">
        <v>69</v>
      </c>
      <c r="G170">
        <v>1</v>
      </c>
      <c r="H170">
        <v>68</v>
      </c>
      <c r="J170">
        <v>7</v>
      </c>
      <c r="K170" s="5">
        <f t="shared" si="10"/>
        <v>0</v>
      </c>
      <c r="L170">
        <f t="shared" si="11"/>
        <v>0</v>
      </c>
    </row>
    <row r="171" spans="1:12" x14ac:dyDescent="0.25">
      <c r="A171">
        <v>86</v>
      </c>
      <c r="B171" t="s">
        <v>85</v>
      </c>
      <c r="C171">
        <v>64</v>
      </c>
      <c r="D171">
        <v>11</v>
      </c>
      <c r="G171">
        <v>2</v>
      </c>
      <c r="H171">
        <v>62</v>
      </c>
      <c r="I171">
        <v>1</v>
      </c>
      <c r="J171">
        <v>145</v>
      </c>
      <c r="K171" s="5">
        <f t="shared" si="10"/>
        <v>0</v>
      </c>
      <c r="L171">
        <f t="shared" si="11"/>
        <v>0</v>
      </c>
    </row>
    <row r="172" spans="1:12" x14ac:dyDescent="0.25">
      <c r="A172">
        <v>87</v>
      </c>
      <c r="B172" t="s">
        <v>86</v>
      </c>
      <c r="C172">
        <v>63</v>
      </c>
      <c r="D172">
        <v>15</v>
      </c>
      <c r="G172">
        <v>1</v>
      </c>
      <c r="H172">
        <v>62</v>
      </c>
      <c r="I172">
        <v>1</v>
      </c>
      <c r="J172">
        <v>23</v>
      </c>
      <c r="K172" s="5">
        <f t="shared" si="10"/>
        <v>0</v>
      </c>
      <c r="L172">
        <f t="shared" si="11"/>
        <v>0</v>
      </c>
    </row>
    <row r="173" spans="1:12" x14ac:dyDescent="0.25">
      <c r="A173">
        <v>90</v>
      </c>
      <c r="B173" t="s">
        <v>89</v>
      </c>
      <c r="C173">
        <v>51</v>
      </c>
      <c r="D173">
        <v>14</v>
      </c>
      <c r="G173">
        <v>1</v>
      </c>
      <c r="H173">
        <v>50</v>
      </c>
      <c r="J173">
        <v>3</v>
      </c>
      <c r="K173" s="5">
        <f t="shared" si="10"/>
        <v>0</v>
      </c>
      <c r="L173">
        <f t="shared" si="11"/>
        <v>0</v>
      </c>
    </row>
    <row r="174" spans="1:12" x14ac:dyDescent="0.25">
      <c r="A174">
        <v>91</v>
      </c>
      <c r="B174" t="s">
        <v>90</v>
      </c>
      <c r="C174">
        <v>48</v>
      </c>
      <c r="G174">
        <v>13</v>
      </c>
      <c r="H174">
        <v>35</v>
      </c>
      <c r="J174">
        <v>9</v>
      </c>
      <c r="K174" s="5">
        <f t="shared" si="10"/>
        <v>0</v>
      </c>
      <c r="L174">
        <f t="shared" si="11"/>
        <v>0</v>
      </c>
    </row>
    <row r="175" spans="1:12" x14ac:dyDescent="0.25">
      <c r="A175">
        <v>92</v>
      </c>
      <c r="B175" t="s">
        <v>91</v>
      </c>
      <c r="C175">
        <v>48</v>
      </c>
      <c r="D175">
        <v>1</v>
      </c>
      <c r="G175">
        <v>17</v>
      </c>
      <c r="H175">
        <v>31</v>
      </c>
      <c r="J175">
        <v>9</v>
      </c>
      <c r="K175" s="5">
        <f t="shared" si="10"/>
        <v>0</v>
      </c>
      <c r="L175">
        <f t="shared" si="11"/>
        <v>0</v>
      </c>
    </row>
    <row r="176" spans="1:12" x14ac:dyDescent="0.25">
      <c r="A176">
        <v>95</v>
      </c>
      <c r="B176" t="s">
        <v>94</v>
      </c>
      <c r="C176">
        <v>44</v>
      </c>
      <c r="D176">
        <v>4</v>
      </c>
      <c r="G176">
        <v>1</v>
      </c>
      <c r="H176">
        <v>43</v>
      </c>
      <c r="I176">
        <v>1</v>
      </c>
      <c r="J176">
        <v>11</v>
      </c>
      <c r="K176" s="5">
        <f t="shared" si="10"/>
        <v>0</v>
      </c>
      <c r="L176">
        <f t="shared" si="11"/>
        <v>0</v>
      </c>
    </row>
    <row r="177" spans="1:12" x14ac:dyDescent="0.25">
      <c r="A177">
        <v>99</v>
      </c>
      <c r="B177" t="s">
        <v>98</v>
      </c>
      <c r="C177">
        <v>38</v>
      </c>
      <c r="D177">
        <v>2</v>
      </c>
      <c r="G177">
        <v>2</v>
      </c>
      <c r="H177">
        <v>36</v>
      </c>
      <c r="J177">
        <v>2</v>
      </c>
      <c r="K177" s="5">
        <f t="shared" si="10"/>
        <v>0</v>
      </c>
      <c r="L177">
        <f t="shared" si="11"/>
        <v>0</v>
      </c>
    </row>
    <row r="178" spans="1:12" x14ac:dyDescent="0.25">
      <c r="A178">
        <v>105</v>
      </c>
      <c r="B178" t="s">
        <v>104</v>
      </c>
      <c r="C178">
        <v>24</v>
      </c>
      <c r="D178">
        <v>2</v>
      </c>
      <c r="G178">
        <v>1</v>
      </c>
      <c r="H178">
        <v>23</v>
      </c>
      <c r="J178">
        <v>0.6</v>
      </c>
      <c r="K178" s="5">
        <f t="shared" si="10"/>
        <v>0</v>
      </c>
      <c r="L178">
        <f t="shared" si="11"/>
        <v>0</v>
      </c>
    </row>
    <row r="179" spans="1:12" x14ac:dyDescent="0.25">
      <c r="A179">
        <v>108</v>
      </c>
      <c r="B179" t="s">
        <v>107</v>
      </c>
      <c r="C179">
        <v>20</v>
      </c>
      <c r="D179">
        <v>7</v>
      </c>
      <c r="G179">
        <v>2</v>
      </c>
      <c r="H179">
        <v>18</v>
      </c>
      <c r="J179">
        <v>0.8</v>
      </c>
      <c r="K179" s="5">
        <f t="shared" si="10"/>
        <v>0</v>
      </c>
      <c r="L179">
        <f t="shared" si="11"/>
        <v>0</v>
      </c>
    </row>
    <row r="180" spans="1:12" x14ac:dyDescent="0.25">
      <c r="A180">
        <v>110</v>
      </c>
      <c r="B180" t="s">
        <v>109</v>
      </c>
      <c r="C180">
        <v>17</v>
      </c>
      <c r="G180">
        <v>10</v>
      </c>
      <c r="H180">
        <v>7</v>
      </c>
      <c r="J180">
        <v>26</v>
      </c>
      <c r="K180" s="5">
        <f t="shared" si="10"/>
        <v>0</v>
      </c>
      <c r="L180">
        <f t="shared" si="11"/>
        <v>0</v>
      </c>
    </row>
    <row r="181" spans="1:12" x14ac:dyDescent="0.25">
      <c r="A181">
        <v>123</v>
      </c>
      <c r="B181" t="s">
        <v>122</v>
      </c>
      <c r="C181">
        <v>12</v>
      </c>
      <c r="G181">
        <v>1</v>
      </c>
      <c r="H181">
        <v>11</v>
      </c>
      <c r="J181">
        <v>0.06</v>
      </c>
      <c r="K181" s="5">
        <f t="shared" si="10"/>
        <v>0</v>
      </c>
      <c r="L181">
        <f t="shared" si="11"/>
        <v>0</v>
      </c>
    </row>
    <row r="182" spans="1:12" x14ac:dyDescent="0.25">
      <c r="A182">
        <v>129</v>
      </c>
      <c r="B182" t="s">
        <v>128</v>
      </c>
      <c r="C182">
        <v>10</v>
      </c>
      <c r="G182">
        <v>2</v>
      </c>
      <c r="H182">
        <v>8</v>
      </c>
      <c r="J182">
        <v>297</v>
      </c>
      <c r="K182" s="5">
        <f t="shared" si="10"/>
        <v>0</v>
      </c>
      <c r="L182">
        <f t="shared" si="11"/>
        <v>0</v>
      </c>
    </row>
    <row r="183" spans="1:12" x14ac:dyDescent="0.25">
      <c r="A183">
        <v>130</v>
      </c>
      <c r="B183" t="s">
        <v>129</v>
      </c>
      <c r="C183">
        <v>9</v>
      </c>
      <c r="G183">
        <v>1</v>
      </c>
      <c r="H183">
        <v>8</v>
      </c>
      <c r="J183">
        <v>0.3</v>
      </c>
      <c r="K183" s="5">
        <f t="shared" si="10"/>
        <v>0</v>
      </c>
      <c r="L183">
        <f t="shared" si="11"/>
        <v>0</v>
      </c>
    </row>
    <row r="184" spans="1:12" x14ac:dyDescent="0.25">
      <c r="A184">
        <v>141</v>
      </c>
      <c r="B184" t="s">
        <v>140</v>
      </c>
      <c r="C184">
        <v>5</v>
      </c>
      <c r="G184">
        <v>1</v>
      </c>
      <c r="H184">
        <v>4</v>
      </c>
      <c r="J184">
        <v>47</v>
      </c>
      <c r="K184" s="5">
        <f t="shared" si="10"/>
        <v>0</v>
      </c>
      <c r="L184">
        <f t="shared" si="11"/>
        <v>0</v>
      </c>
    </row>
    <row r="185" spans="1:12" x14ac:dyDescent="0.25">
      <c r="A185">
        <v>167</v>
      </c>
      <c r="B185" t="s">
        <v>166</v>
      </c>
      <c r="C185">
        <v>1</v>
      </c>
      <c r="G185">
        <v>1</v>
      </c>
      <c r="H185">
        <v>0</v>
      </c>
      <c r="J185">
        <v>0.03</v>
      </c>
      <c r="K185" s="5">
        <f t="shared" si="10"/>
        <v>0</v>
      </c>
      <c r="L185">
        <f t="shared" si="11"/>
        <v>0</v>
      </c>
    </row>
  </sheetData>
  <autoFilter ref="A1:L185" xr:uid="{A3FE5DAC-B773-4DCD-98F7-56CEB426B8F6}">
    <sortState xmlns:xlrd2="http://schemas.microsoft.com/office/spreadsheetml/2017/richdata2" ref="A2:L185">
      <sortCondition descending="1" ref="L1:L1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7FD1-A6E2-4AB0-A5BC-2969458B0EEC}">
  <dimension ref="A1:K2"/>
  <sheetViews>
    <sheetView workbookViewId="0">
      <selection activeCell="E1" sqref="E1"/>
    </sheetView>
  </sheetViews>
  <sheetFormatPr defaultRowHeight="15" x14ac:dyDescent="0.25"/>
  <cols>
    <col min="2" max="2" width="16.28515625" customWidth="1"/>
    <col min="3" max="3" width="13" customWidth="1"/>
    <col min="4" max="4" width="12.7109375" customWidth="1"/>
    <col min="5" max="5" width="14.140625" customWidth="1"/>
    <col min="6" max="6" width="13.85546875" customWidth="1"/>
    <col min="7" max="7" width="17.42578125" customWidth="1"/>
    <col min="8" max="8" width="14.140625" customWidth="1"/>
    <col min="9" max="9" width="16.85546875" customWidth="1"/>
    <col min="10" max="10" width="19.42578125" customWidth="1"/>
    <col min="11" max="11" width="13.42578125" customWidth="1"/>
  </cols>
  <sheetData>
    <row r="1" spans="1:11" x14ac:dyDescent="0.25">
      <c r="A1" t="s">
        <v>193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194</v>
      </c>
    </row>
    <row r="2" spans="1:11" x14ac:dyDescent="0.25">
      <c r="A2">
        <v>61</v>
      </c>
      <c r="B2" t="s">
        <v>60</v>
      </c>
      <c r="C2">
        <v>136</v>
      </c>
      <c r="D2">
        <v>14</v>
      </c>
      <c r="G2">
        <v>1</v>
      </c>
      <c r="H2">
        <v>135</v>
      </c>
      <c r="I2">
        <v>2</v>
      </c>
      <c r="J2">
        <v>46</v>
      </c>
      <c r="K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2C9C-B3EB-401E-99B1-68E1BD5D49C2}">
  <dimension ref="A1:B43"/>
  <sheetViews>
    <sheetView tabSelected="1" workbookViewId="0"/>
  </sheetViews>
  <sheetFormatPr defaultRowHeight="15" x14ac:dyDescent="0.25"/>
  <cols>
    <col min="1" max="1" width="16.85546875" bestFit="1" customWidth="1"/>
    <col min="2" max="2" width="18.140625" bestFit="1" customWidth="1"/>
  </cols>
  <sheetData>
    <row r="1" spans="1:2" x14ac:dyDescent="0.25">
      <c r="A1" s="1" t="s">
        <v>194</v>
      </c>
      <c r="B1" t="s">
        <v>198</v>
      </c>
    </row>
    <row r="2" spans="1:2" x14ac:dyDescent="0.25">
      <c r="A2" s="1" t="s">
        <v>199</v>
      </c>
      <c r="B2" s="2">
        <v>1</v>
      </c>
    </row>
    <row r="4" spans="1:2" x14ac:dyDescent="0.25">
      <c r="A4" s="1" t="s">
        <v>195</v>
      </c>
      <c r="B4" t="s">
        <v>197</v>
      </c>
    </row>
    <row r="5" spans="1:2" x14ac:dyDescent="0.25">
      <c r="A5" s="2" t="s">
        <v>42</v>
      </c>
      <c r="B5" s="3">
        <v>8.8495575221238937E-3</v>
      </c>
    </row>
    <row r="6" spans="1:2" x14ac:dyDescent="0.25">
      <c r="A6" s="2" t="s">
        <v>22</v>
      </c>
      <c r="B6" s="3">
        <v>1.3108614232209739E-2</v>
      </c>
    </row>
    <row r="7" spans="1:2" x14ac:dyDescent="0.25">
      <c r="A7" s="2" t="s">
        <v>40</v>
      </c>
      <c r="B7" s="3">
        <v>2.3255813953488372E-2</v>
      </c>
    </row>
    <row r="8" spans="1:2" x14ac:dyDescent="0.25">
      <c r="A8" s="2" t="s">
        <v>16</v>
      </c>
      <c r="B8" s="3">
        <v>3.3333333333333333E-2</v>
      </c>
    </row>
    <row r="9" spans="1:2" x14ac:dyDescent="0.25">
      <c r="A9" s="2" t="s">
        <v>45</v>
      </c>
      <c r="B9" s="3">
        <v>3.9215686274509803E-2</v>
      </c>
    </row>
    <row r="10" spans="1:2" x14ac:dyDescent="0.25">
      <c r="A10" s="2" t="s">
        <v>7</v>
      </c>
      <c r="B10" s="3">
        <v>4.0395358831113018E-2</v>
      </c>
    </row>
    <row r="11" spans="1:2" x14ac:dyDescent="0.25">
      <c r="A11" s="2" t="s">
        <v>0</v>
      </c>
      <c r="B11" s="3">
        <v>4.3657087556117101E-2</v>
      </c>
    </row>
    <row r="12" spans="1:2" x14ac:dyDescent="0.25">
      <c r="A12" s="2" t="s">
        <v>46</v>
      </c>
      <c r="B12" s="3">
        <v>7.6923076923076927E-2</v>
      </c>
    </row>
    <row r="13" spans="1:2" x14ac:dyDescent="0.25">
      <c r="A13" s="2" t="s">
        <v>20</v>
      </c>
      <c r="B13" s="3">
        <v>0.13207547169811321</v>
      </c>
    </row>
    <row r="14" spans="1:2" x14ac:dyDescent="0.25">
      <c r="A14" s="2" t="s">
        <v>18</v>
      </c>
      <c r="B14" s="3">
        <v>0.13306451612903225</v>
      </c>
    </row>
    <row r="15" spans="1:2" x14ac:dyDescent="0.25">
      <c r="A15" s="2" t="s">
        <v>44</v>
      </c>
      <c r="B15" s="3">
        <v>0.14285714285714285</v>
      </c>
    </row>
    <row r="16" spans="1:2" x14ac:dyDescent="0.25">
      <c r="A16" s="2" t="s">
        <v>12</v>
      </c>
      <c r="B16" s="3">
        <v>0.15352697095435686</v>
      </c>
    </row>
    <row r="17" spans="1:2" x14ac:dyDescent="0.25">
      <c r="A17" s="2" t="s">
        <v>3</v>
      </c>
      <c r="B17" s="3">
        <v>0.1752262166788946</v>
      </c>
    </row>
    <row r="18" spans="1:2" x14ac:dyDescent="0.25">
      <c r="A18" s="2" t="s">
        <v>47</v>
      </c>
      <c r="B18" s="3">
        <v>0.17857142857142858</v>
      </c>
    </row>
    <row r="19" spans="1:2" x14ac:dyDescent="0.25">
      <c r="A19" s="2" t="s">
        <v>26</v>
      </c>
      <c r="B19" s="3">
        <v>0.1875</v>
      </c>
    </row>
    <row r="20" spans="1:2" x14ac:dyDescent="0.25">
      <c r="A20" s="2" t="s">
        <v>6</v>
      </c>
      <c r="B20" s="3">
        <v>0.22315536892621476</v>
      </c>
    </row>
    <row r="21" spans="1:2" x14ac:dyDescent="0.25">
      <c r="A21" s="2" t="s">
        <v>4</v>
      </c>
      <c r="B21" s="3">
        <v>0.22746781115879827</v>
      </c>
    </row>
    <row r="22" spans="1:2" x14ac:dyDescent="0.25">
      <c r="A22" s="2" t="s">
        <v>32</v>
      </c>
      <c r="B22" s="3">
        <v>0.27777777777777779</v>
      </c>
    </row>
    <row r="23" spans="1:2" x14ac:dyDescent="0.25">
      <c r="A23" s="2" t="s">
        <v>27</v>
      </c>
      <c r="B23" s="3">
        <v>0.32142857142857145</v>
      </c>
    </row>
    <row r="24" spans="1:2" x14ac:dyDescent="0.25">
      <c r="A24" s="2" t="s">
        <v>25</v>
      </c>
      <c r="B24" s="3">
        <v>0.375</v>
      </c>
    </row>
    <row r="25" spans="1:2" x14ac:dyDescent="0.25">
      <c r="A25" s="2" t="s">
        <v>2</v>
      </c>
      <c r="B25" s="3">
        <v>0.39642721398707714</v>
      </c>
    </row>
    <row r="26" spans="1:2" x14ac:dyDescent="0.25">
      <c r="A26" s="2" t="s">
        <v>11</v>
      </c>
      <c r="B26" s="3">
        <v>0.4</v>
      </c>
    </row>
    <row r="27" spans="1:2" x14ac:dyDescent="0.25">
      <c r="A27" s="2" t="s">
        <v>1</v>
      </c>
      <c r="B27" s="3">
        <v>0.44012662373103373</v>
      </c>
    </row>
    <row r="28" spans="1:2" x14ac:dyDescent="0.25">
      <c r="A28" s="2" t="s">
        <v>28</v>
      </c>
      <c r="B28" s="3">
        <v>0.45454545454545453</v>
      </c>
    </row>
    <row r="29" spans="1:2" x14ac:dyDescent="0.25">
      <c r="A29" s="2" t="s">
        <v>14</v>
      </c>
      <c r="B29" s="3">
        <v>0.5</v>
      </c>
    </row>
    <row r="30" spans="1:2" x14ac:dyDescent="0.25">
      <c r="A30" s="2" t="s">
        <v>19</v>
      </c>
      <c r="B30" s="3">
        <v>0.52173913043478259</v>
      </c>
    </row>
    <row r="31" spans="1:2" x14ac:dyDescent="0.25">
      <c r="A31" s="2" t="s">
        <v>17</v>
      </c>
      <c r="B31" s="3">
        <v>0.54545454545454541</v>
      </c>
    </row>
    <row r="32" spans="1:2" x14ac:dyDescent="0.25">
      <c r="A32" s="2" t="s">
        <v>36</v>
      </c>
      <c r="B32" s="3">
        <v>0.625</v>
      </c>
    </row>
    <row r="33" spans="1:2" x14ac:dyDescent="0.25">
      <c r="A33" s="2" t="s">
        <v>5</v>
      </c>
      <c r="B33" s="3">
        <v>0.6418338108882522</v>
      </c>
    </row>
    <row r="34" spans="1:2" x14ac:dyDescent="0.25">
      <c r="A34" s="2" t="s">
        <v>35</v>
      </c>
      <c r="B34" s="3">
        <v>0.65306122448979587</v>
      </c>
    </row>
    <row r="35" spans="1:2" x14ac:dyDescent="0.25">
      <c r="A35" s="2" t="s">
        <v>49</v>
      </c>
      <c r="B35" s="3">
        <v>0.69230769230769229</v>
      </c>
    </row>
    <row r="36" spans="1:2" x14ac:dyDescent="0.25">
      <c r="A36" s="2" t="s">
        <v>9</v>
      </c>
      <c r="B36" s="3">
        <v>0.73895582329317266</v>
      </c>
    </row>
    <row r="37" spans="1:2" x14ac:dyDescent="0.25">
      <c r="A37" s="2" t="s">
        <v>24</v>
      </c>
      <c r="B37" s="3">
        <v>0.77777777777777779</v>
      </c>
    </row>
    <row r="38" spans="1:2" x14ac:dyDescent="0.25">
      <c r="A38" s="2" t="s">
        <v>8</v>
      </c>
      <c r="B38" s="3">
        <v>0.78873239436619713</v>
      </c>
    </row>
    <row r="39" spans="1:2" x14ac:dyDescent="0.25">
      <c r="A39" s="2" t="s">
        <v>48</v>
      </c>
      <c r="B39" s="3">
        <v>0.8</v>
      </c>
    </row>
    <row r="40" spans="1:2" x14ac:dyDescent="0.25">
      <c r="A40" s="2" t="s">
        <v>13</v>
      </c>
      <c r="B40" s="3">
        <v>0.875</v>
      </c>
    </row>
    <row r="41" spans="1:2" x14ac:dyDescent="0.25">
      <c r="A41" s="2" t="s">
        <v>15</v>
      </c>
      <c r="B41" s="3">
        <v>0.9</v>
      </c>
    </row>
    <row r="42" spans="1:2" x14ac:dyDescent="0.25">
      <c r="A42" s="2" t="s">
        <v>10</v>
      </c>
      <c r="B42" s="3">
        <v>0.98148148148148151</v>
      </c>
    </row>
    <row r="43" spans="1:2" x14ac:dyDescent="0.25">
      <c r="A43" s="2" t="s">
        <v>196</v>
      </c>
      <c r="B43" s="3">
        <v>14.538832977563567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2020-03-20T17:44:55Z</dcterms:created>
  <dcterms:modified xsi:type="dcterms:W3CDTF">2020-03-20T18:50:58Z</dcterms:modified>
</cp:coreProperties>
</file>